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ropbox\RCA Management\Budgets\2020 Budget Templates\"/>
    </mc:Choice>
  </mc:AlternateContent>
  <bookViews>
    <workbookView xWindow="0" yWindow="0" windowWidth="21570" windowHeight="10695" tabRatio="827"/>
  </bookViews>
  <sheets>
    <sheet name="INSTRUCTIONS" sheetId="12" r:id="rId1"/>
    <sheet name="2020 RCA Youth Section Budget" sheetId="1" r:id="rId2"/>
    <sheet name="Section Budget Roll-up" sheetId="9" r:id="rId3"/>
    <sheet name="Event Budget Template" sheetId="11" r:id="rId4"/>
  </sheets>
  <definedNames>
    <definedName name="_xlnm.Print_Titles" localSheetId="1">'2020 RCA Youth Section Budget'!#REF!</definedName>
    <definedName name="QBCANSUPPORTUPDATE" localSheetId="1">FALSE</definedName>
    <definedName name="QBCOMPANYFILENAME" localSheetId="1">"C:\QB\RC Activities\RCA-MN Events.qbw"</definedName>
    <definedName name="QBENDDATE" localSheetId="1">20171025</definedName>
    <definedName name="QBHEADERSONSCREEN" localSheetId="1">FALSE</definedName>
    <definedName name="QBMETADATASIZE" localSheetId="1">0</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"ffb82f89f2054931b70a838a9a7206ed"</definedName>
    <definedName name="QBREPORTCOMPARECOL_ANNUALBUDGET" localSheetId="1">FALSE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FALSE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FALSE</definedName>
    <definedName name="QBREPORTCOMPARECOL_YTDBUDGET" localSheetId="1">FALSE</definedName>
    <definedName name="QBREPORTCOMPARECOL_YTDPCT" localSheetId="1">FALSE</definedName>
    <definedName name="QBREPORTROWAXIS" localSheetId="1">76</definedName>
    <definedName name="QBREPORTSUBCOLAXIS" localSheetId="1">0</definedName>
    <definedName name="QBREPORTTYPE" localSheetId="1">225</definedName>
    <definedName name="QBROWHEADERS" localSheetId="1">0</definedName>
    <definedName name="QBSTARTDATE" localSheetId="1">20171025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1" l="1"/>
  <c r="G16" i="11"/>
  <c r="G17" i="11"/>
  <c r="G18" i="11"/>
  <c r="G19" i="11"/>
  <c r="G20" i="11"/>
  <c r="G21" i="11"/>
  <c r="G22" i="11"/>
  <c r="G15" i="11"/>
  <c r="F25" i="11" l="1"/>
  <c r="E25" i="11"/>
  <c r="G25" i="11" s="1"/>
  <c r="E24" i="11"/>
  <c r="F23" i="11"/>
  <c r="G23" i="11" s="1"/>
  <c r="F13" i="11"/>
  <c r="F14" i="11"/>
  <c r="G14" i="11" s="1"/>
  <c r="B24" i="11"/>
  <c r="F26" i="11"/>
  <c r="E26" i="11"/>
  <c r="F24" i="11"/>
  <c r="B15" i="11"/>
  <c r="E13" i="11" s="1"/>
  <c r="N86" i="1"/>
  <c r="O86" i="1"/>
  <c r="P86" i="1"/>
  <c r="N82" i="1"/>
  <c r="O82" i="1"/>
  <c r="P82" i="1"/>
  <c r="N76" i="1"/>
  <c r="O76" i="1"/>
  <c r="P76" i="1"/>
  <c r="N73" i="1"/>
  <c r="O73" i="1"/>
  <c r="P73" i="1"/>
  <c r="N70" i="1"/>
  <c r="O70" i="1"/>
  <c r="P70" i="1"/>
  <c r="N65" i="1"/>
  <c r="O65" i="1"/>
  <c r="P65" i="1"/>
  <c r="N61" i="1"/>
  <c r="O61" i="1"/>
  <c r="P61" i="1"/>
  <c r="N56" i="1"/>
  <c r="N87" i="1" s="1"/>
  <c r="N88" i="1" s="1"/>
  <c r="O56" i="1"/>
  <c r="O87" i="1" s="1"/>
  <c r="O88" i="1" s="1"/>
  <c r="P56" i="1"/>
  <c r="P87" i="1" s="1"/>
  <c r="P88" i="1" s="1"/>
  <c r="N50" i="1"/>
  <c r="O50" i="1"/>
  <c r="P50" i="1"/>
  <c r="N45" i="1"/>
  <c r="O45" i="1"/>
  <c r="P45" i="1"/>
  <c r="N43" i="1"/>
  <c r="O43" i="1"/>
  <c r="P43" i="1"/>
  <c r="N37" i="1"/>
  <c r="O37" i="1"/>
  <c r="P37" i="1"/>
  <c r="N27" i="1"/>
  <c r="O27" i="1"/>
  <c r="P27" i="1"/>
  <c r="N26" i="1"/>
  <c r="O26" i="1"/>
  <c r="P26" i="1"/>
  <c r="N21" i="1"/>
  <c r="O21" i="1"/>
  <c r="P21" i="1"/>
  <c r="N17" i="1"/>
  <c r="O17" i="1"/>
  <c r="P17" i="1"/>
  <c r="N16" i="1"/>
  <c r="O16" i="1"/>
  <c r="P16" i="1"/>
  <c r="N11" i="1"/>
  <c r="O11" i="1"/>
  <c r="P11" i="1"/>
  <c r="N8" i="1"/>
  <c r="O8" i="1"/>
  <c r="P8" i="1"/>
  <c r="G24" i="11" l="1"/>
  <c r="G26" i="11"/>
  <c r="B29" i="11"/>
  <c r="G13" i="11"/>
  <c r="C19" i="9"/>
  <c r="G28" i="11" l="1"/>
  <c r="E20" i="9"/>
  <c r="E12" i="9"/>
  <c r="E21" i="9" s="1"/>
  <c r="R47" i="1"/>
  <c r="C18" i="9"/>
  <c r="C11" i="9"/>
  <c r="C10" i="9"/>
  <c r="G32" i="11" l="1"/>
  <c r="B18" i="11"/>
  <c r="G29" i="11"/>
  <c r="G30" i="11" s="1"/>
  <c r="G33" i="11" s="1"/>
  <c r="R79" i="1"/>
  <c r="R80" i="1"/>
  <c r="H43" i="1"/>
  <c r="I43" i="1"/>
  <c r="J43" i="1"/>
  <c r="K43" i="1"/>
  <c r="L43" i="1"/>
  <c r="M43" i="1"/>
  <c r="Q43" i="1"/>
  <c r="B19" i="11" l="1"/>
  <c r="D86" i="1"/>
  <c r="E86" i="1"/>
  <c r="F86" i="1"/>
  <c r="G86" i="1"/>
  <c r="H86" i="1"/>
  <c r="I86" i="1"/>
  <c r="J86" i="1"/>
  <c r="K86" i="1"/>
  <c r="L86" i="1"/>
  <c r="M86" i="1"/>
  <c r="Q86" i="1"/>
  <c r="C86" i="1"/>
  <c r="D82" i="1"/>
  <c r="E82" i="1"/>
  <c r="F82" i="1"/>
  <c r="G82" i="1"/>
  <c r="H82" i="1"/>
  <c r="I82" i="1"/>
  <c r="J82" i="1"/>
  <c r="K82" i="1"/>
  <c r="L82" i="1"/>
  <c r="M82" i="1"/>
  <c r="Q82" i="1"/>
  <c r="C82" i="1"/>
  <c r="D76" i="1"/>
  <c r="E76" i="1"/>
  <c r="F76" i="1"/>
  <c r="G76" i="1"/>
  <c r="H76" i="1"/>
  <c r="I76" i="1"/>
  <c r="J76" i="1"/>
  <c r="K76" i="1"/>
  <c r="L76" i="1"/>
  <c r="M76" i="1"/>
  <c r="Q76" i="1"/>
  <c r="C76" i="1"/>
  <c r="D73" i="1"/>
  <c r="E73" i="1"/>
  <c r="F73" i="1"/>
  <c r="G73" i="1"/>
  <c r="H73" i="1"/>
  <c r="I73" i="1"/>
  <c r="J73" i="1"/>
  <c r="K73" i="1"/>
  <c r="L73" i="1"/>
  <c r="M73" i="1"/>
  <c r="Q73" i="1"/>
  <c r="C73" i="1"/>
  <c r="D70" i="1"/>
  <c r="E70" i="1"/>
  <c r="F70" i="1"/>
  <c r="G70" i="1"/>
  <c r="H70" i="1"/>
  <c r="I70" i="1"/>
  <c r="J70" i="1"/>
  <c r="K70" i="1"/>
  <c r="L70" i="1"/>
  <c r="M70" i="1"/>
  <c r="Q70" i="1"/>
  <c r="C70" i="1"/>
  <c r="D65" i="1"/>
  <c r="E65" i="1"/>
  <c r="F65" i="1"/>
  <c r="G65" i="1"/>
  <c r="H65" i="1"/>
  <c r="I65" i="1"/>
  <c r="J65" i="1"/>
  <c r="K65" i="1"/>
  <c r="L65" i="1"/>
  <c r="M65" i="1"/>
  <c r="Q65" i="1"/>
  <c r="C65" i="1"/>
  <c r="D61" i="1"/>
  <c r="E61" i="1"/>
  <c r="F61" i="1"/>
  <c r="G61" i="1"/>
  <c r="H61" i="1"/>
  <c r="I61" i="1"/>
  <c r="J61" i="1"/>
  <c r="K61" i="1"/>
  <c r="L61" i="1"/>
  <c r="M61" i="1"/>
  <c r="Q61" i="1"/>
  <c r="C61" i="1"/>
  <c r="D56" i="1"/>
  <c r="E56" i="1"/>
  <c r="F56" i="1"/>
  <c r="G56" i="1"/>
  <c r="H56" i="1"/>
  <c r="I56" i="1"/>
  <c r="J56" i="1"/>
  <c r="K56" i="1"/>
  <c r="L56" i="1"/>
  <c r="M56" i="1"/>
  <c r="Q56" i="1"/>
  <c r="C56" i="1"/>
  <c r="D50" i="1"/>
  <c r="E50" i="1"/>
  <c r="F50" i="1"/>
  <c r="G50" i="1"/>
  <c r="H50" i="1"/>
  <c r="I50" i="1"/>
  <c r="J50" i="1"/>
  <c r="K50" i="1"/>
  <c r="L50" i="1"/>
  <c r="M50" i="1"/>
  <c r="Q50" i="1"/>
  <c r="C50" i="1"/>
  <c r="D45" i="1"/>
  <c r="E45" i="1"/>
  <c r="F45" i="1"/>
  <c r="G45" i="1"/>
  <c r="H45" i="1"/>
  <c r="I45" i="1"/>
  <c r="J45" i="1"/>
  <c r="K45" i="1"/>
  <c r="L45" i="1"/>
  <c r="M45" i="1"/>
  <c r="Q45" i="1"/>
  <c r="C45" i="1"/>
  <c r="D43" i="1"/>
  <c r="E43" i="1"/>
  <c r="F43" i="1"/>
  <c r="G43" i="1"/>
  <c r="C43" i="1"/>
  <c r="D40" i="1"/>
  <c r="E40" i="1"/>
  <c r="F40" i="1"/>
  <c r="G40" i="1"/>
  <c r="H40" i="1"/>
  <c r="I40" i="1"/>
  <c r="J40" i="1"/>
  <c r="K40" i="1"/>
  <c r="L40" i="1"/>
  <c r="M40" i="1"/>
  <c r="Q40" i="1"/>
  <c r="C40" i="1"/>
  <c r="D37" i="1"/>
  <c r="E37" i="1"/>
  <c r="F37" i="1"/>
  <c r="G37" i="1"/>
  <c r="H37" i="1"/>
  <c r="I37" i="1"/>
  <c r="J37" i="1"/>
  <c r="K37" i="1"/>
  <c r="L37" i="1"/>
  <c r="M37" i="1"/>
  <c r="Q37" i="1"/>
  <c r="C37" i="1"/>
  <c r="D32" i="1"/>
  <c r="E32" i="1"/>
  <c r="F32" i="1"/>
  <c r="G32" i="1"/>
  <c r="H32" i="1"/>
  <c r="I32" i="1"/>
  <c r="J32" i="1"/>
  <c r="K32" i="1"/>
  <c r="L32" i="1"/>
  <c r="M32" i="1"/>
  <c r="Q32" i="1"/>
  <c r="C32" i="1"/>
  <c r="D26" i="1"/>
  <c r="E26" i="1"/>
  <c r="F26" i="1"/>
  <c r="G26" i="1"/>
  <c r="H26" i="1"/>
  <c r="I26" i="1"/>
  <c r="J26" i="1"/>
  <c r="K26" i="1"/>
  <c r="L26" i="1"/>
  <c r="M26" i="1"/>
  <c r="Q26" i="1"/>
  <c r="C26" i="1"/>
  <c r="R20" i="1"/>
  <c r="R23" i="1"/>
  <c r="R24" i="1"/>
  <c r="R25" i="1"/>
  <c r="R28" i="1"/>
  <c r="R29" i="1"/>
  <c r="R30" i="1"/>
  <c r="R31" i="1"/>
  <c r="R34" i="1"/>
  <c r="R35" i="1"/>
  <c r="R36" i="1"/>
  <c r="R39" i="1"/>
  <c r="R42" i="1"/>
  <c r="R44" i="1"/>
  <c r="R48" i="1"/>
  <c r="R49" i="1"/>
  <c r="R52" i="1"/>
  <c r="R53" i="1"/>
  <c r="R54" i="1"/>
  <c r="R55" i="1"/>
  <c r="R58" i="1"/>
  <c r="R59" i="1"/>
  <c r="R60" i="1"/>
  <c r="R63" i="1"/>
  <c r="R64" i="1"/>
  <c r="R67" i="1"/>
  <c r="R69" i="1"/>
  <c r="R72" i="1"/>
  <c r="R75" i="1"/>
  <c r="R78" i="1"/>
  <c r="R81" i="1"/>
  <c r="R84" i="1"/>
  <c r="R85" i="1"/>
  <c r="D21" i="1"/>
  <c r="E21" i="1"/>
  <c r="F21" i="1"/>
  <c r="G21" i="1"/>
  <c r="H21" i="1"/>
  <c r="I21" i="1"/>
  <c r="J21" i="1"/>
  <c r="J27" i="1" s="1"/>
  <c r="K21" i="1"/>
  <c r="L21" i="1"/>
  <c r="M21" i="1"/>
  <c r="Q21" i="1"/>
  <c r="C21" i="1"/>
  <c r="C27" i="1" s="1"/>
  <c r="D16" i="1"/>
  <c r="E16" i="1"/>
  <c r="F16" i="1"/>
  <c r="G16" i="1"/>
  <c r="H16" i="1"/>
  <c r="I16" i="1"/>
  <c r="J16" i="1"/>
  <c r="K16" i="1"/>
  <c r="L16" i="1"/>
  <c r="M16" i="1"/>
  <c r="Q16" i="1"/>
  <c r="C16" i="1"/>
  <c r="R10" i="1"/>
  <c r="R13" i="1"/>
  <c r="R14" i="1"/>
  <c r="R15" i="1"/>
  <c r="R7" i="1"/>
  <c r="D11" i="1"/>
  <c r="E11" i="1"/>
  <c r="F11" i="1"/>
  <c r="G11" i="1"/>
  <c r="H11" i="1"/>
  <c r="I11" i="1"/>
  <c r="J11" i="1"/>
  <c r="K11" i="1"/>
  <c r="L11" i="1"/>
  <c r="M11" i="1"/>
  <c r="Q11" i="1"/>
  <c r="C11" i="1"/>
  <c r="D8" i="1"/>
  <c r="E8" i="1"/>
  <c r="F8" i="1"/>
  <c r="G8" i="1"/>
  <c r="H8" i="1"/>
  <c r="I8" i="1"/>
  <c r="J8" i="1"/>
  <c r="K8" i="1"/>
  <c r="L8" i="1"/>
  <c r="M8" i="1"/>
  <c r="Q8" i="1"/>
  <c r="C8" i="1"/>
  <c r="C17" i="1" s="1"/>
  <c r="L27" i="1" l="1"/>
  <c r="H27" i="1"/>
  <c r="D27" i="1"/>
  <c r="J17" i="1"/>
  <c r="K27" i="1"/>
  <c r="G27" i="1"/>
  <c r="M17" i="1"/>
  <c r="I17" i="1"/>
  <c r="H17" i="1"/>
  <c r="R61" i="1"/>
  <c r="K17" i="1"/>
  <c r="G17" i="1"/>
  <c r="Q27" i="1"/>
  <c r="F27" i="1"/>
  <c r="R56" i="1"/>
  <c r="R45" i="1"/>
  <c r="C15" i="9" s="1"/>
  <c r="R65" i="1"/>
  <c r="E17" i="1"/>
  <c r="L17" i="1"/>
  <c r="D17" i="1"/>
  <c r="R76" i="1"/>
  <c r="Q17" i="1"/>
  <c r="F17" i="1"/>
  <c r="R16" i="1"/>
  <c r="R11" i="1"/>
  <c r="C9" i="9" s="1"/>
  <c r="M27" i="1"/>
  <c r="I27" i="1"/>
  <c r="E27" i="1"/>
  <c r="R26" i="1"/>
  <c r="R86" i="1"/>
  <c r="R40" i="1"/>
  <c r="R37" i="1"/>
  <c r="R32" i="1"/>
  <c r="R82" i="1"/>
  <c r="R73" i="1"/>
  <c r="K87" i="1"/>
  <c r="R21" i="1"/>
  <c r="F87" i="1"/>
  <c r="M87" i="1"/>
  <c r="L87" i="1"/>
  <c r="J87" i="1"/>
  <c r="H87" i="1"/>
  <c r="G87" i="1"/>
  <c r="D87" i="1"/>
  <c r="R43" i="1"/>
  <c r="C87" i="1"/>
  <c r="R70" i="1"/>
  <c r="C14" i="9" s="1"/>
  <c r="R50" i="1"/>
  <c r="E87" i="1"/>
  <c r="R8" i="1"/>
  <c r="C8" i="9" s="1"/>
  <c r="C12" i="9" l="1"/>
  <c r="R27" i="1"/>
  <c r="C16" i="9" s="1"/>
  <c r="C17" i="9"/>
  <c r="R17" i="1"/>
  <c r="Q87" i="1"/>
  <c r="I87" i="1"/>
  <c r="I88" i="1" s="1"/>
  <c r="D88" i="1"/>
  <c r="L88" i="1"/>
  <c r="G88" i="1"/>
  <c r="M88" i="1"/>
  <c r="C88" i="1"/>
  <c r="H88" i="1"/>
  <c r="Q88" i="1"/>
  <c r="J88" i="1"/>
  <c r="F88" i="1"/>
  <c r="K88" i="1"/>
  <c r="E88" i="1"/>
  <c r="C20" i="9" l="1"/>
  <c r="C21" i="9" s="1"/>
  <c r="R87" i="1"/>
  <c r="R88" i="1"/>
</calcChain>
</file>

<file path=xl/comments1.xml><?xml version="1.0" encoding="utf-8"?>
<comments xmlns="http://schemas.openxmlformats.org/spreadsheetml/2006/main">
  <authors>
    <author>Todd Brechbill</author>
  </authors>
  <commentList>
    <comment ref="D6" authorId="0" shapeId="0">
      <text>
        <r>
          <rPr>
            <sz val="9"/>
            <color indexed="81"/>
            <rFont val="Tahoma"/>
            <family val="2"/>
          </rPr>
          <t xml:space="preserve">Required accident insurance
</t>
        </r>
      </text>
    </comment>
    <comment ref="D7" authorId="0" shapeId="0">
      <text>
        <r>
          <rPr>
            <sz val="9"/>
            <color indexed="81"/>
            <rFont val="Tahoma"/>
            <family val="2"/>
          </rPr>
          <t xml:space="preserve">Required accident insurance
</t>
        </r>
      </text>
    </comment>
    <comment ref="D8" authorId="0" shapeId="0">
      <text>
        <r>
          <rPr>
            <sz val="9"/>
            <color indexed="81"/>
            <rFont val="Tahoma"/>
            <family val="2"/>
          </rPr>
          <t xml:space="preserve">Required Liability Insurance and Admin fee of $20 fee per minor participant for any event longer than 3 days (considered camps/day camps/conventions)
</t>
        </r>
      </text>
    </comment>
  </commentList>
</comments>
</file>

<file path=xl/sharedStrings.xml><?xml version="1.0" encoding="utf-8"?>
<sst xmlns="http://schemas.openxmlformats.org/spreadsheetml/2006/main" count="382" uniqueCount="260">
  <si>
    <t>411009 · OTHER OPPERATIONAL INCOME</t>
  </si>
  <si>
    <t>411011 · OTHER INCOME</t>
  </si>
  <si>
    <t>420001 · OPERATIONAL DONATIONS</t>
  </si>
  <si>
    <t>610500 · PAYROLL EXPENSES</t>
  </si>
  <si>
    <t>6105140 · Other Payroll Taxes</t>
  </si>
  <si>
    <t>610503 · INDIRECT EMPLOYEES BENEFITS</t>
  </si>
  <si>
    <t>6105040 · Indirect Health care benefits</t>
  </si>
  <si>
    <t>6105100 · Indirect 401K match</t>
  </si>
  <si>
    <t>6105110 · Indirect FICA taxes</t>
  </si>
  <si>
    <t>611500 · UTILITIES</t>
  </si>
  <si>
    <t>6115010 · Electricity</t>
  </si>
  <si>
    <t>6115020 · Water</t>
  </si>
  <si>
    <t>6115030 · Gas &amp; Fuel</t>
  </si>
  <si>
    <t>611700 · COMMUNICATIONS</t>
  </si>
  <si>
    <t>6117010 · Phone</t>
  </si>
  <si>
    <t>6117020 · Communications Links</t>
  </si>
  <si>
    <t>6117030 · Mail &amp; Courier (Postage)</t>
  </si>
  <si>
    <t>612007 · ADMINISTRATIONS SERVICES</t>
  </si>
  <si>
    <t>6120070 · Administration Services</t>
  </si>
  <si>
    <t>612008 · PROFESSIONAL FEES</t>
  </si>
  <si>
    <t>6120081 · Professional fees</t>
  </si>
  <si>
    <t>6137011 · Training</t>
  </si>
  <si>
    <t>612502 · INDIRECT TRAVEL EXPENSES</t>
  </si>
  <si>
    <t>6125020 · Air Travel</t>
  </si>
  <si>
    <t>6152010 · Car Fuel</t>
  </si>
  <si>
    <t>6152030 · Other Transportation Expenses</t>
  </si>
  <si>
    <t>612701 · MAINTENANCE</t>
  </si>
  <si>
    <t>6127010 · Facility &amp; Equip Maintenance</t>
  </si>
  <si>
    <t>6127017 · Vehicle Maintenance</t>
  </si>
  <si>
    <t>613201 · EXTRAORDINARY MAINTENANCE</t>
  </si>
  <si>
    <t>6132011 · Major Maintenance Needs</t>
  </si>
  <si>
    <t>613701 · INDIRECT INSURANCE</t>
  </si>
  <si>
    <t>6135010 · Personnel Insurance</t>
  </si>
  <si>
    <t>6137010 · Real Estate Insurance</t>
  </si>
  <si>
    <t>6137040 · Public Liability Insurance</t>
  </si>
  <si>
    <t>614001 · PROPERTY RENTAL</t>
  </si>
  <si>
    <t>6140010 · Property Rental</t>
  </si>
  <si>
    <t>6140030 · Automible Leasing/rental</t>
  </si>
  <si>
    <t>614201 · OFFICE MATERIAL</t>
  </si>
  <si>
    <t>6142010 · Stationery and Office Supplies</t>
  </si>
  <si>
    <t>614701 · EVENTS</t>
  </si>
  <si>
    <t>6147011 · Events / Conventions / Galas</t>
  </si>
  <si>
    <t>614702 · CULTIVATION &amp; RECOGNITION</t>
  </si>
  <si>
    <t>616003 · BANK FEES</t>
  </si>
  <si>
    <t>6160031 · Bank charges</t>
  </si>
  <si>
    <t>616501 · DONATIONS GRANTED</t>
  </si>
  <si>
    <t>621004 · RIGHTS &amp; LICENSES</t>
  </si>
  <si>
    <t>6157050 · Rights Payment</t>
  </si>
  <si>
    <t>6157070 · Registration &amp; Licenses</t>
  </si>
  <si>
    <t>DIRECT INCOME</t>
  </si>
  <si>
    <t>Operational</t>
  </si>
  <si>
    <t>Other</t>
  </si>
  <si>
    <t>Donations</t>
  </si>
  <si>
    <t>Payroll</t>
  </si>
  <si>
    <t>Utilities</t>
  </si>
  <si>
    <t>Communications</t>
  </si>
  <si>
    <t>Professional</t>
  </si>
  <si>
    <t>Training</t>
  </si>
  <si>
    <t>Admin</t>
  </si>
  <si>
    <t>Maintenance</t>
  </si>
  <si>
    <t>Travel</t>
  </si>
  <si>
    <t>Office</t>
  </si>
  <si>
    <t>Insurance</t>
  </si>
  <si>
    <t>Rental</t>
  </si>
  <si>
    <t>Events</t>
  </si>
  <si>
    <t>Recognition</t>
  </si>
  <si>
    <t>Licenses</t>
  </si>
  <si>
    <t>Bank Fees</t>
  </si>
  <si>
    <t>Donations Granted</t>
  </si>
  <si>
    <t>TOTAL INCOME</t>
  </si>
  <si>
    <t>TOTAL OPERATIONAL</t>
  </si>
  <si>
    <t>TOTAL OTHER</t>
  </si>
  <si>
    <t>TOTAL PAYROLL</t>
  </si>
  <si>
    <t>TOTAL BENEFITS</t>
  </si>
  <si>
    <t>TOTAL EXPENSES</t>
  </si>
  <si>
    <t>TOTAL UTILITILITIES</t>
  </si>
  <si>
    <t>TOTAL COMMUNICATIONS</t>
  </si>
  <si>
    <t>TOTAL ADMIN</t>
  </si>
  <si>
    <t>TOTAL PROFESSIONAL</t>
  </si>
  <si>
    <t>TOTAL TRAVEL</t>
  </si>
  <si>
    <t>TOTAL MAINTENANCE</t>
  </si>
  <si>
    <t>TOTAL EVENTS</t>
  </si>
  <si>
    <t>TOTAL RENTAL</t>
  </si>
  <si>
    <t>TOTAL INSURANCE</t>
  </si>
  <si>
    <t>TOTAL RECOGNITION</t>
  </si>
  <si>
    <t>TOTAL DONATIONS</t>
  </si>
  <si>
    <t>TOTAL BANK FEES</t>
  </si>
  <si>
    <t>TOTAL LICENSES</t>
  </si>
  <si>
    <t>Accrual Basis</t>
  </si>
  <si>
    <t>NOTES</t>
  </si>
  <si>
    <t>BUDGET</t>
  </si>
  <si>
    <t>EXPENSE</t>
  </si>
  <si>
    <t>TOTAL EXPENSE</t>
  </si>
  <si>
    <t>NET INCOME</t>
  </si>
  <si>
    <t>4110140 · Supplementary Revenues (Events)</t>
  </si>
  <si>
    <t>4130010 · Donations Received (general, Gala)</t>
  </si>
  <si>
    <t>Donations granted to Affiliates (Consecrated Community)</t>
  </si>
  <si>
    <t>Donations granted to Affiliates (Territory)</t>
  </si>
  <si>
    <t>Supplementary Revenues (Events Income)</t>
  </si>
  <si>
    <t>4220010 · Other Revenues (Financial Income)</t>
  </si>
  <si>
    <t>Other Revenues (Financial income)</t>
  </si>
  <si>
    <t>Donations Received (General, Gala)</t>
  </si>
  <si>
    <t>2019</t>
  </si>
  <si>
    <t>Payroll - Personnel Expenses</t>
  </si>
  <si>
    <t>612501 · INDIRECT TRAINING (Member formation)</t>
  </si>
  <si>
    <t>Apostolates and Event Expenses</t>
  </si>
  <si>
    <t>Donations to Communities - LCPS / PSS</t>
  </si>
  <si>
    <t>Donations to Territory</t>
  </si>
  <si>
    <t>Training - Member Formation Expenses</t>
  </si>
  <si>
    <t>INCOME</t>
  </si>
  <si>
    <t>NET OPERATIONS</t>
  </si>
  <si>
    <t>Overhead / Admin / Professional Expenses</t>
  </si>
  <si>
    <t>4130000 · Donations Receipt Affiliates (from other sections)</t>
  </si>
  <si>
    <t>4130011 · Gift In Kind Donations (gift or gas cards)</t>
  </si>
  <si>
    <t>6165010 · Ordinary Donations Granted (Scholarships)</t>
  </si>
  <si>
    <t>_____________________</t>
  </si>
  <si>
    <t xml:space="preserve">Locality: </t>
  </si>
  <si>
    <t>______________</t>
  </si>
  <si>
    <t>Donations Receipt Affiliates (from other Sections)</t>
  </si>
  <si>
    <t xml:space="preserve">General </t>
  </si>
  <si>
    <t>Expenses</t>
  </si>
  <si>
    <t>Camps</t>
  </si>
  <si>
    <t xml:space="preserve">Holy </t>
  </si>
  <si>
    <t>Week</t>
  </si>
  <si>
    <t>Summer</t>
  </si>
  <si>
    <t>Retreat</t>
  </si>
  <si>
    <t>1</t>
  </si>
  <si>
    <t>2</t>
  </si>
  <si>
    <t>3</t>
  </si>
  <si>
    <t>4</t>
  </si>
  <si>
    <t>5</t>
  </si>
  <si>
    <t>Event</t>
  </si>
  <si>
    <t xml:space="preserve">Event </t>
  </si>
  <si>
    <t>ECYD</t>
  </si>
  <si>
    <t>MC</t>
  </si>
  <si>
    <t>RCMC</t>
  </si>
  <si>
    <t>YOUTH SECTION</t>
  </si>
  <si>
    <t>Youth Section:</t>
  </si>
  <si>
    <t>INCOME/FEES</t>
  </si>
  <si>
    <t>STANDARD FEES AND CHARGES/per day</t>
  </si>
  <si>
    <t>Notes</t>
  </si>
  <si>
    <t>Real Cost w/o profit (per girl)</t>
  </si>
  <si>
    <t>Real Cost w/ profit (per girl)</t>
  </si>
  <si>
    <t>Camper Affliation Fee</t>
  </si>
  <si>
    <t>Number of Days</t>
  </si>
  <si>
    <t>Consecrated</t>
  </si>
  <si>
    <t>($50 for mass and confession as a minimum)</t>
  </si>
  <si>
    <t>ATTENDEES</t>
  </si>
  <si>
    <t>Merchandise Sales</t>
  </si>
  <si>
    <t>Other Income</t>
  </si>
  <si>
    <t>Chaperones</t>
  </si>
  <si>
    <t>Chaplain</t>
  </si>
  <si>
    <t>TOTAL ATTENDEES</t>
  </si>
  <si>
    <t>EXPENSES</t>
  </si>
  <si>
    <t>Quantity</t>
  </si>
  <si>
    <t>Item cost</t>
  </si>
  <si>
    <t>Total Cost</t>
  </si>
  <si>
    <t>Lodging</t>
  </si>
  <si>
    <t>Publicity and Promotion</t>
  </si>
  <si>
    <t>Flyers</t>
  </si>
  <si>
    <t>Travel Expenses</t>
  </si>
  <si>
    <t>gas</t>
  </si>
  <si>
    <t>Materials</t>
  </si>
  <si>
    <t>Food</t>
  </si>
  <si>
    <t>dinner on way home</t>
  </si>
  <si>
    <t>supplies</t>
  </si>
  <si>
    <t>Tshirts</t>
  </si>
  <si>
    <t>Consecrated Stipend</t>
  </si>
  <si>
    <t>TOTAL WITH PROFIT</t>
  </si>
  <si>
    <t>BALANCE (w/o profit)</t>
  </si>
  <si>
    <t>BALANCE (w/ profit)</t>
  </si>
  <si>
    <t xml:space="preserve">EVENT NAME: </t>
  </si>
  <si>
    <t>DATES:</t>
  </si>
  <si>
    <t>Location:</t>
  </si>
  <si>
    <t>PLANNING INFORMATION</t>
  </si>
  <si>
    <t>Retreatants/Campers</t>
  </si>
  <si>
    <t>Registration Fees Total</t>
  </si>
  <si>
    <t>RCMCs / ECYD MC</t>
  </si>
  <si>
    <t>Price Per Attendee</t>
  </si>
  <si>
    <t>Price Per Chaperone</t>
  </si>
  <si>
    <t>TOTALS</t>
  </si>
  <si>
    <t xml:space="preserve">Donations </t>
  </si>
  <si>
    <t>Lodging / Food Cost Total per day</t>
  </si>
  <si>
    <t>Other Priest Stipend</t>
  </si>
  <si>
    <t>Chaplin Fee</t>
  </si>
  <si>
    <t>Insurance per day (Minors)</t>
  </si>
  <si>
    <t>Insurance per day (Chaperones 18+)</t>
  </si>
  <si>
    <t>Minor Insurance (under 18)</t>
  </si>
  <si>
    <t>Chaperone Insurance (18+)</t>
  </si>
  <si>
    <t>10% Profit goal</t>
  </si>
  <si>
    <t xml:space="preserve">6147021 · Recognition / Awards </t>
  </si>
  <si>
    <t>6165000 · Donations granted to Affiliates (LC Community)</t>
  </si>
  <si>
    <t>INSTRUCTIONS</t>
  </si>
  <si>
    <t xml:space="preserve">our strategy with the financial plan to enable the success of the mission.  This tool helps to begin to align Quickbooks Enterprise  with our annual budget process and actuals performance for effective tracking and reporting </t>
  </si>
  <si>
    <t>according to our planned budget.  Finally, it provides a better holistic view of the financial health of the section, and enables actual reporting to the locality.</t>
  </si>
  <si>
    <t>What will this tool practically do for me?</t>
  </si>
  <si>
    <t>Aligns all of your income and expenses with Quickbooks Enterprise and reports, giving you a better detalied understanding overall.</t>
  </si>
  <si>
    <t xml:space="preserve">a. </t>
  </si>
  <si>
    <t>b.</t>
  </si>
  <si>
    <t>c.</t>
  </si>
  <si>
    <t>Unsure of what line to budget specific items on?  Refer to the chart below for practical examples:</t>
  </si>
  <si>
    <t xml:space="preserve">  Event / activity income, such as retreats, camps, missions, etc. as well as general income.</t>
  </si>
  <si>
    <t xml:space="preserve">  Investment income or non-ordinary income</t>
  </si>
  <si>
    <t xml:space="preserve">  Donations from other affiliates, such as other Legion of Christ entities including PSS, LCSP, RC Activities, our centers or schools.</t>
  </si>
  <si>
    <t xml:space="preserve">  General donations, campaign donations, and Gala donations.</t>
  </si>
  <si>
    <t xml:space="preserve">  Gift card or pre-paid debit card donations</t>
  </si>
  <si>
    <t>6105140 · Other Payroll &amp; Taxes</t>
  </si>
  <si>
    <t xml:space="preserve">  Heathcare, life insurance, dental, etc.</t>
  </si>
  <si>
    <t xml:space="preserve">  401K match contributions</t>
  </si>
  <si>
    <t xml:space="preserve">  7.65% of gross payroll for Federal Employment taxes</t>
  </si>
  <si>
    <t xml:space="preserve">  Mobile and land phone line expenses</t>
  </si>
  <si>
    <t xml:space="preserve">  Websites, internet, cable TV, promotions such as mailchimp services, etc.</t>
  </si>
  <si>
    <t xml:space="preserve">  Stamps, shipping, parcels, etc.</t>
  </si>
  <si>
    <t xml:space="preserve">  Total professional services (non-event related) such as bookkeeping, insurance, lawyers, consultants, etc. Includes stipends for lay and religious communities</t>
  </si>
  <si>
    <t xml:space="preserve">  Total training expenses, formation expenses (including travel to national conventions or courses, etc.)</t>
  </si>
  <si>
    <t xml:space="preserve">  Airfare, flights for travel, etc.</t>
  </si>
  <si>
    <t xml:space="preserve">  Auto fuel</t>
  </si>
  <si>
    <t xml:space="preserve">  Parking fees, toll road fees, etc.</t>
  </si>
  <si>
    <t xml:space="preserve">  Primarily for centers / camps, general maintainence and upkeep (landscaping services, annual check ups on heating/air systems, etc.</t>
  </si>
  <si>
    <t xml:space="preserve">  Major items such as heating/air replacement, setpic systems, roof replacement, etc.</t>
  </si>
  <si>
    <t xml:space="preserve">  D&amp;O insurance for corporations other than RC Activities</t>
  </si>
  <si>
    <t xml:space="preserve">  Primarily for centers / camps </t>
  </si>
  <si>
    <t xml:space="preserve">  Annual liability insurance fees from territory or other vendor </t>
  </si>
  <si>
    <t xml:space="preserve">  Camps, retreats, etc.</t>
  </si>
  <si>
    <t xml:space="preserve">  Auto / bus rentals or contract</t>
  </si>
  <si>
    <t xml:space="preserve">  Misc office supplies</t>
  </si>
  <si>
    <t xml:space="preserve">  Event / activity expenses including insurance, lodging, food, travel, etc. (per event you host)</t>
  </si>
  <si>
    <t xml:space="preserve">  Special gifts for benefactors, speakers, etc.</t>
  </si>
  <si>
    <t xml:space="preserve">  All bank related fees such as merchant fees, PayPal fees, Acceptiva fees, local bank account use fees, etc.</t>
  </si>
  <si>
    <t xml:space="preserve">  Donations granted to the Legion communities locally. (NOT stipends, those are professional fees above)</t>
  </si>
  <si>
    <t xml:space="preserve">  Donations granted to theConsecrated communities locally. (NOT stipends, those are professional fees above)</t>
  </si>
  <si>
    <t xml:space="preserve">  Donations directly to the territory or the Cheshire novitiate. </t>
  </si>
  <si>
    <t xml:space="preserve">  Rights to use cost, such as rights to music or intellectual property</t>
  </si>
  <si>
    <t xml:space="preserve">  Registrations for State and local (such as annual corporation filing, etc.)</t>
  </si>
  <si>
    <t>Review the "Section Budget Roll-up" tab</t>
  </si>
  <si>
    <t>Review the rolled up budget (this is a locked sheet)</t>
  </si>
  <si>
    <t>d.</t>
  </si>
  <si>
    <t xml:space="preserve">Since RC Youth Sections are unique in that they are mostly event driven, this particular format allows you to budget your events, as well as enabling you to match these event columns as "classes" in Quickbooks, </t>
  </si>
  <si>
    <t>which will provide you excellent profit and loss reports for your events.</t>
  </si>
  <si>
    <t>Modify your event columns, by customizing the titles/names.</t>
  </si>
  <si>
    <t>Enter all income and expenses under each event type column.</t>
  </si>
  <si>
    <t>Provides you with an event planning tool "Event Budget Template" to help you calculate what price to charge per participant, and how many participants you need in order to at least break even or make a profit.</t>
  </si>
  <si>
    <t>Use the "Event Budget Template" planning tool, to help you calculate a budget for each event (if needed).</t>
  </si>
  <si>
    <t>This set of budget tools can really help you in your mission!  A healthy economy is the life blood of any organization, and without a thourogh understanding of our finances, it can be an impediment to being able to align</t>
  </si>
  <si>
    <t>TO:</t>
  </si>
  <si>
    <t>CC:</t>
  </si>
  <si>
    <t>Your RC Local Director</t>
  </si>
  <si>
    <t>2 STEPS TO CREATING YOUR BUDGET</t>
  </si>
  <si>
    <t>2020 YOUTH SECTION BUDGET TOOLS</t>
  </si>
  <si>
    <t>If you have any questions, please contact Todd Brechbill at Tbrechbill@rcactivities.com or call 260-438-3042.</t>
  </si>
  <si>
    <r>
      <t xml:space="preserve">Will automatically complete a rolled-up section budget, in the exact format that is required to be sent to the local director annually. (currently, 2020 budgets are </t>
    </r>
    <r>
      <rPr>
        <sz val="11"/>
        <color rgb="FFFF0000"/>
        <rFont val="Calibri"/>
        <family val="2"/>
        <scheme val="minor"/>
      </rPr>
      <t>due to your RCLD Aaug 30, 2019</t>
    </r>
    <r>
      <rPr>
        <sz val="11"/>
        <color theme="1"/>
        <rFont val="Calibri"/>
        <family val="2"/>
        <scheme val="minor"/>
      </rPr>
      <t>)</t>
    </r>
  </si>
  <si>
    <t xml:space="preserve">First complete the "2020 RCA Youth Section Budget" Tab.  </t>
  </si>
  <si>
    <t xml:space="preserve">  Gross payroll for part-time and full time employees (no stipends) </t>
  </si>
  <si>
    <t>Any changes needed must be completed on the "2020 RCA Youth Section Budget" tab.</t>
  </si>
  <si>
    <t>You can add the numbers to the 2019 column from your previous budget.</t>
  </si>
  <si>
    <t>Email the completed 2020 Section Budget form to your RCLD by August 30, 2019:</t>
  </si>
  <si>
    <t>Tbrechbill@rcactivities.com</t>
  </si>
  <si>
    <t>2020 BUDGET</t>
  </si>
  <si>
    <t>2020 TOTAL</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</si>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</sst>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7" formatCode="&quot;$&quot;#,##0.00_);\(&quot;$&quot;#,##0.00\)"/>
    <numFmt numFmtId="8" formatCode="&quot;$&quot;#,##0.00_);[Red]\(&quot;$&quot;#,##0.00\)"/>
    <numFmt numFmtId="44" formatCode="_(&quot;$&quot;* #,##0.00_);_(&quot;$&quot;* \(#,##0.00\);_(&quot;$&quot;* &quot;-&quot;??_);_(@_)"/>
    <numFmt numFmtId="164" formatCode="&quot;$&quot;#,##0;[Red]&quot;$&quot;#,##0"/>
    <numFmt numFmtId="165" formatCode="&quot;$&quot;#,##0"/>
    <numFmt numFmtId="166" formatCode="_-* #,##0.00_-;\-* #,##0.00_-;_-* &quot;-&quot;??_-;_-@_-"/>
    <numFmt numFmtId="167" formatCode="&quot;$&quot;#,##0.00"/>
  </numFmts>
  <fonts count="32" x14ac:knownFonts="1">
    <font>
      <sz val="11"/>
      <color theme="1"/>
      <name val="Calibri"/>
      <family val="2"/>
      <scheme val="minor"/>
    </font>
    <font>
      <b/>
      <sz val="8"/>
      <color rgb="FF323232"/>
      <name val="Arial"/>
      <family val="2"/>
    </font>
    <font>
      <sz val="8"/>
      <color rgb="FF323232"/>
      <name val="Arial"/>
      <family val="2"/>
    </font>
    <font>
      <sz val="10"/>
      <name val="Arial"/>
      <family val="2"/>
    </font>
    <font>
      <b/>
      <sz val="11"/>
      <color theme="1"/>
      <name val="Calibri"/>
      <family val="2"/>
      <scheme val="minor"/>
    </font>
    <font>
      <b/>
      <sz val="10"/>
      <color rgb="FF000000"/>
      <name val="Arial"/>
      <family val="2"/>
    </font>
    <font>
      <sz val="8"/>
      <color rgb="FF000000"/>
      <name val="Arial"/>
      <family val="2"/>
    </font>
    <font>
      <sz val="8"/>
      <color theme="1"/>
      <name val="Arial"/>
      <family val="2"/>
    </font>
    <font>
      <b/>
      <sz val="8"/>
      <color rgb="FF000000"/>
      <name val="Arial"/>
      <family val="2"/>
    </font>
    <font>
      <b/>
      <sz val="8"/>
      <color theme="1"/>
      <name val="Arial"/>
      <family val="2"/>
    </font>
    <font>
      <b/>
      <sz val="10"/>
      <name val="Arial"/>
      <family val="2"/>
    </font>
    <font>
      <b/>
      <sz val="11"/>
      <color rgb="FF000000"/>
      <name val="Arial"/>
      <family val="2"/>
    </font>
    <font>
      <sz val="12"/>
      <color theme="1"/>
      <name val="Calibri"/>
      <family val="2"/>
      <scheme val="minor"/>
    </font>
    <font>
      <i/>
      <sz val="8"/>
      <color theme="1"/>
      <name val="Calibri"/>
      <family val="2"/>
      <scheme val="minor"/>
    </font>
    <font>
      <sz val="8"/>
      <color theme="1"/>
      <name val="Calibri"/>
      <family val="2"/>
      <scheme val="minor"/>
    </font>
    <font>
      <b/>
      <sz val="8"/>
      <name val="Arial"/>
      <family val="2"/>
    </font>
    <font>
      <b/>
      <sz val="20"/>
      <color theme="0"/>
      <name val="Calibri"/>
      <family val="2"/>
      <scheme val="minor"/>
    </font>
    <font>
      <i/>
      <sz val="8"/>
      <color rgb="FF323232"/>
      <name val="Arial"/>
      <family val="2"/>
    </font>
    <font>
      <b/>
      <i/>
      <sz val="10"/>
      <name val="Arial"/>
      <family val="2"/>
    </font>
    <font>
      <i/>
      <sz val="11"/>
      <color theme="1"/>
      <name val="Calibri"/>
      <family val="2"/>
      <scheme val="minor"/>
    </font>
    <font>
      <b/>
      <sz val="16"/>
      <color theme="0"/>
      <name val="Calibri"/>
      <family val="2"/>
      <scheme val="minor"/>
    </font>
    <font>
      <sz val="11"/>
      <color theme="1"/>
      <name val="Calibri"/>
      <family val="2"/>
      <scheme val="minor"/>
    </font>
    <font>
      <sz val="11"/>
      <color rgb="FFFF0000"/>
      <name val="Calibri"/>
      <family val="2"/>
      <scheme val="minor"/>
    </font>
    <font>
      <b/>
      <sz val="7"/>
      <color rgb="FF000080"/>
      <name val="Arial"/>
      <family val="2"/>
    </font>
    <font>
      <sz val="11"/>
      <name val="Calibri"/>
      <family val="2"/>
      <scheme val="minor"/>
    </font>
    <font>
      <sz val="11"/>
      <color indexed="206"/>
      <name val="Calibri"/>
      <family val="2"/>
    </font>
    <font>
      <b/>
      <sz val="11"/>
      <color rgb="FF00B050"/>
      <name val="Calibri"/>
      <family val="2"/>
      <scheme val="minor"/>
    </font>
    <font>
      <sz val="9"/>
      <color indexed="81"/>
      <name val="Tahoma"/>
      <family val="2"/>
    </font>
    <font>
      <b/>
      <sz val="24"/>
      <color theme="0"/>
      <name val="Calibri"/>
      <family val="2"/>
      <scheme val="minor"/>
    </font>
    <font>
      <b/>
      <sz val="20"/>
      <color theme="1"/>
      <name val="Calibri"/>
      <family val="2"/>
      <scheme val="minor"/>
    </font>
    <font>
      <b/>
      <sz val="11"/>
      <color rgb="FFFF0000"/>
      <name val="Calibri"/>
      <family val="2"/>
      <scheme val="minor"/>
    </font>
    <font>
      <u/>
      <sz val="11"/>
      <color theme="10"/>
      <name val="Calibri"/>
      <family val="2"/>
      <scheme val="minor"/>
    </font>
  </fonts>
  <fills count="17">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6">
    <xf numFmtId="0" fontId="0" fillId="0" borderId="0"/>
    <xf numFmtId="0" fontId="3" fillId="0" borderId="0"/>
    <xf numFmtId="0" fontId="12" fillId="0" borderId="0"/>
    <xf numFmtId="166" fontId="12" fillId="0" borderId="0" applyFont="0" applyFill="0" applyBorder="0" applyAlignment="0" applyProtection="0"/>
    <xf numFmtId="44" fontId="21" fillId="0" borderId="0" applyFont="0" applyFill="0" applyBorder="0" applyAlignment="0" applyProtection="0"/>
    <xf numFmtId="0" fontId="31" fillId="0" borderId="0" applyNumberFormat="0" applyFill="0" applyBorder="0" applyAlignment="0" applyProtection="0"/>
  </cellStyleXfs>
  <cellXfs count="256">
    <xf numFmtId="0" fontId="0" fillId="0" borderId="0" xfId="0"/>
    <xf numFmtId="0" fontId="0" fillId="0" borderId="0" xfId="0" applyNumberFormat="1"/>
    <xf numFmtId="164" fontId="0" fillId="2" borderId="2" xfId="0" applyNumberFormat="1" applyFill="1" applyBorder="1"/>
    <xf numFmtId="49" fontId="8" fillId="6" borderId="5" xfId="0" applyNumberFormat="1" applyFont="1" applyFill="1" applyBorder="1" applyAlignment="1">
      <alignment horizontal="center"/>
    </xf>
    <xf numFmtId="0" fontId="0" fillId="6" borderId="0" xfId="0" applyFill="1"/>
    <xf numFmtId="49" fontId="1" fillId="0" borderId="9" xfId="0" applyNumberFormat="1" applyFont="1" applyBorder="1"/>
    <xf numFmtId="49" fontId="2" fillId="0" borderId="9" xfId="0" applyNumberFormat="1" applyFont="1" applyBorder="1"/>
    <xf numFmtId="49" fontId="2" fillId="0" borderId="9" xfId="0" applyNumberFormat="1" applyFont="1" applyBorder="1" applyAlignment="1">
      <alignment horizontal="right"/>
    </xf>
    <xf numFmtId="49" fontId="1" fillId="0" borderId="10" xfId="0" applyNumberFormat="1" applyFont="1" applyBorder="1"/>
    <xf numFmtId="0" fontId="0" fillId="8" borderId="0" xfId="0" applyNumberFormat="1" applyFill="1"/>
    <xf numFmtId="49" fontId="1" fillId="9" borderId="9" xfId="0" applyNumberFormat="1" applyFont="1" applyFill="1" applyBorder="1" applyAlignment="1">
      <alignment horizontal="right"/>
    </xf>
    <xf numFmtId="164" fontId="8" fillId="2" borderId="10" xfId="0" applyNumberFormat="1" applyFont="1" applyFill="1" applyBorder="1" applyAlignment="1">
      <alignment horizontal="right"/>
    </xf>
    <xf numFmtId="0" fontId="9" fillId="7" borderId="0" xfId="0" applyFont="1" applyFill="1" applyBorder="1" applyAlignment="1">
      <alignment horizontal="right"/>
    </xf>
    <xf numFmtId="49" fontId="2" fillId="0" borderId="14" xfId="0" applyNumberFormat="1" applyFont="1" applyBorder="1"/>
    <xf numFmtId="49" fontId="1" fillId="9" borderId="14" xfId="0" applyNumberFormat="1" applyFont="1" applyFill="1" applyBorder="1" applyAlignment="1">
      <alignment horizontal="right"/>
    </xf>
    <xf numFmtId="0" fontId="13" fillId="2" borderId="3" xfId="0" applyFont="1" applyFill="1" applyBorder="1"/>
    <xf numFmtId="6" fontId="0" fillId="0" borderId="9" xfId="0" applyNumberFormat="1" applyBorder="1"/>
    <xf numFmtId="6" fontId="1" fillId="0" borderId="9" xfId="0" applyNumberFormat="1" applyFont="1" applyBorder="1"/>
    <xf numFmtId="6" fontId="1" fillId="0" borderId="10" xfId="0" applyNumberFormat="1" applyFont="1" applyBorder="1"/>
    <xf numFmtId="6" fontId="4" fillId="0" borderId="10" xfId="0" applyNumberFormat="1" applyFont="1" applyBorder="1"/>
    <xf numFmtId="6" fontId="10" fillId="0" borderId="12" xfId="0" applyNumberFormat="1" applyFont="1" applyFill="1" applyBorder="1" applyAlignment="1"/>
    <xf numFmtId="6" fontId="0" fillId="0" borderId="9" xfId="0" applyNumberFormat="1" applyFill="1" applyBorder="1"/>
    <xf numFmtId="6" fontId="4" fillId="0" borderId="9" xfId="0" applyNumberFormat="1" applyFont="1" applyFill="1" applyBorder="1"/>
    <xf numFmtId="6" fontId="1" fillId="0" borderId="14" xfId="0" applyNumberFormat="1" applyFont="1" applyBorder="1"/>
    <xf numFmtId="6" fontId="4" fillId="0" borderId="14" xfId="0" applyNumberFormat="1" applyFont="1" applyFill="1" applyBorder="1"/>
    <xf numFmtId="6" fontId="5" fillId="0" borderId="10" xfId="0" applyNumberFormat="1" applyFont="1" applyFill="1" applyBorder="1"/>
    <xf numFmtId="6" fontId="4" fillId="0" borderId="10" xfId="0" applyNumberFormat="1" applyFont="1" applyFill="1" applyBorder="1"/>
    <xf numFmtId="6" fontId="11" fillId="0" borderId="12" xfId="0" applyNumberFormat="1" applyFont="1" applyFill="1" applyBorder="1"/>
    <xf numFmtId="6" fontId="4" fillId="0" borderId="12" xfId="0" applyNumberFormat="1" applyFont="1" applyFill="1" applyBorder="1"/>
    <xf numFmtId="6" fontId="7" fillId="0" borderId="4" xfId="0" applyNumberFormat="1" applyFont="1" applyBorder="1"/>
    <xf numFmtId="49" fontId="1" fillId="0" borderId="15" xfId="0" applyNumberFormat="1" applyFont="1" applyBorder="1"/>
    <xf numFmtId="49" fontId="2" fillId="0" borderId="18" xfId="0" applyNumberFormat="1" applyFont="1" applyBorder="1" applyAlignment="1">
      <alignment horizontal="right"/>
    </xf>
    <xf numFmtId="49" fontId="2" fillId="3" borderId="15" xfId="0" applyNumberFormat="1" applyFont="1" applyFill="1" applyBorder="1"/>
    <xf numFmtId="6" fontId="2" fillId="3" borderId="17" xfId="0" applyNumberFormat="1" applyFont="1" applyFill="1" applyBorder="1"/>
    <xf numFmtId="6" fontId="2" fillId="3" borderId="16" xfId="0" applyNumberFormat="1" applyFont="1" applyFill="1" applyBorder="1"/>
    <xf numFmtId="49" fontId="2" fillId="12" borderId="15" xfId="0" applyNumberFormat="1" applyFont="1" applyFill="1" applyBorder="1"/>
    <xf numFmtId="6" fontId="2" fillId="12" borderId="17" xfId="0" applyNumberFormat="1" applyFont="1" applyFill="1" applyBorder="1"/>
    <xf numFmtId="164" fontId="8" fillId="2" borderId="14" xfId="0" applyNumberFormat="1" applyFont="1" applyFill="1" applyBorder="1" applyAlignment="1">
      <alignment horizontal="right"/>
    </xf>
    <xf numFmtId="49" fontId="2" fillId="0" borderId="4" xfId="0" applyNumberFormat="1" applyFont="1" applyBorder="1" applyAlignment="1">
      <alignment horizontal="right"/>
    </xf>
    <xf numFmtId="6" fontId="7" fillId="12" borderId="17" xfId="0" applyNumberFormat="1" applyFont="1" applyFill="1" applyBorder="1"/>
    <xf numFmtId="6" fontId="0" fillId="12" borderId="16" xfId="0" applyNumberFormat="1" applyFill="1" applyBorder="1"/>
    <xf numFmtId="6" fontId="0" fillId="0" borderId="4" xfId="0" applyNumberFormat="1" applyBorder="1"/>
    <xf numFmtId="6" fontId="4" fillId="0" borderId="14" xfId="0" applyNumberFormat="1" applyFont="1" applyBorder="1"/>
    <xf numFmtId="6" fontId="2" fillId="0" borderId="4" xfId="0" applyNumberFormat="1" applyFont="1" applyBorder="1" applyProtection="1">
      <protection locked="0"/>
    </xf>
    <xf numFmtId="6" fontId="7" fillId="0" borderId="4" xfId="0" applyNumberFormat="1" applyFont="1" applyBorder="1" applyProtection="1">
      <protection locked="0"/>
    </xf>
    <xf numFmtId="6" fontId="2" fillId="0" borderId="9" xfId="0" applyNumberFormat="1" applyFont="1" applyBorder="1" applyProtection="1">
      <protection locked="0"/>
    </xf>
    <xf numFmtId="6" fontId="7" fillId="0" borderId="9" xfId="0" applyNumberFormat="1" applyFont="1" applyBorder="1" applyProtection="1">
      <protection locked="0"/>
    </xf>
    <xf numFmtId="0" fontId="14" fillId="0" borderId="16" xfId="0" applyFont="1" applyBorder="1" applyProtection="1">
      <protection locked="0"/>
    </xf>
    <xf numFmtId="0" fontId="14" fillId="0" borderId="9" xfId="0" applyFont="1" applyBorder="1" applyProtection="1">
      <protection locked="0"/>
    </xf>
    <xf numFmtId="0" fontId="14" fillId="0" borderId="10" xfId="0" applyFont="1" applyBorder="1" applyProtection="1">
      <protection locked="0"/>
    </xf>
    <xf numFmtId="0" fontId="15" fillId="0" borderId="12" xfId="0" applyNumberFormat="1" applyFont="1" applyFill="1" applyBorder="1" applyAlignment="1" applyProtection="1">
      <protection locked="0"/>
    </xf>
    <xf numFmtId="0" fontId="14" fillId="0" borderId="9" xfId="0" applyFont="1" applyFill="1" applyBorder="1" applyProtection="1">
      <protection locked="0"/>
    </xf>
    <xf numFmtId="0" fontId="14" fillId="0" borderId="14" xfId="0" applyFont="1" applyBorder="1" applyProtection="1">
      <protection locked="0"/>
    </xf>
    <xf numFmtId="165" fontId="13" fillId="0" borderId="10" xfId="0" applyNumberFormat="1" applyFont="1" applyFill="1" applyBorder="1" applyProtection="1">
      <protection locked="0"/>
    </xf>
    <xf numFmtId="165" fontId="13" fillId="0" borderId="12" xfId="0" applyNumberFormat="1" applyFont="1" applyFill="1" applyBorder="1" applyProtection="1">
      <protection locked="0"/>
    </xf>
    <xf numFmtId="6" fontId="7" fillId="9" borderId="0" xfId="0" applyNumberFormat="1" applyFont="1" applyFill="1" applyBorder="1"/>
    <xf numFmtId="0" fontId="7" fillId="9" borderId="0" xfId="0" applyFont="1" applyFill="1" applyBorder="1" applyProtection="1">
      <protection locked="0"/>
    </xf>
    <xf numFmtId="0" fontId="9" fillId="9" borderId="0" xfId="0" applyFont="1" applyFill="1" applyBorder="1" applyAlignment="1">
      <alignment horizontal="right"/>
    </xf>
    <xf numFmtId="6" fontId="0" fillId="0" borderId="16" xfId="0" applyNumberFormat="1" applyFill="1" applyBorder="1"/>
    <xf numFmtId="6" fontId="7" fillId="3" borderId="17" xfId="0" applyNumberFormat="1" applyFont="1" applyFill="1" applyBorder="1"/>
    <xf numFmtId="6" fontId="7" fillId="3" borderId="16" xfId="0" applyNumberFormat="1" applyFont="1" applyFill="1" applyBorder="1"/>
    <xf numFmtId="6" fontId="2" fillId="0" borderId="4" xfId="0" applyNumberFormat="1" applyFont="1" applyFill="1" applyBorder="1" applyProtection="1">
      <protection locked="0"/>
    </xf>
    <xf numFmtId="6" fontId="7" fillId="0" borderId="4" xfId="0" applyNumberFormat="1" applyFont="1" applyFill="1" applyBorder="1" applyProtection="1">
      <protection locked="0"/>
    </xf>
    <xf numFmtId="6" fontId="2" fillId="0" borderId="18" xfId="0" applyNumberFormat="1" applyFont="1" applyBorder="1" applyProtection="1">
      <protection locked="0"/>
    </xf>
    <xf numFmtId="6" fontId="7" fillId="0" borderId="18" xfId="0" applyNumberFormat="1" applyFont="1" applyBorder="1" applyProtection="1">
      <protection locked="0"/>
    </xf>
    <xf numFmtId="0" fontId="0" fillId="8" borderId="1" xfId="0" applyNumberFormat="1" applyFill="1" applyBorder="1"/>
    <xf numFmtId="0" fontId="0" fillId="8" borderId="2" xfId="0" applyNumberFormat="1" applyFill="1" applyBorder="1"/>
    <xf numFmtId="0" fontId="0" fillId="8" borderId="3" xfId="0" applyNumberFormat="1" applyFill="1" applyBorder="1"/>
    <xf numFmtId="0" fontId="0" fillId="8" borderId="19" xfId="0" applyNumberFormat="1" applyFill="1" applyBorder="1"/>
    <xf numFmtId="0" fontId="0" fillId="8" borderId="0" xfId="0" applyNumberFormat="1" applyFill="1" applyBorder="1"/>
    <xf numFmtId="0" fontId="0" fillId="8" borderId="20" xfId="0" applyNumberFormat="1" applyFill="1" applyBorder="1"/>
    <xf numFmtId="0" fontId="0" fillId="0" borderId="20" xfId="0" applyBorder="1"/>
    <xf numFmtId="0" fontId="0" fillId="8" borderId="6" xfId="0" applyNumberFormat="1" applyFill="1" applyBorder="1"/>
    <xf numFmtId="165" fontId="2" fillId="0" borderId="23" xfId="0" applyNumberFormat="1" applyFont="1" applyBorder="1" applyAlignment="1" applyProtection="1">
      <alignment horizontal="center"/>
      <protection locked="0"/>
    </xf>
    <xf numFmtId="165" fontId="2" fillId="0" borderId="24" xfId="0" applyNumberFormat="1" applyFont="1" applyBorder="1" applyAlignment="1" applyProtection="1">
      <alignment horizontal="center"/>
      <protection locked="0"/>
    </xf>
    <xf numFmtId="6" fontId="0" fillId="3" borderId="16" xfId="0" applyNumberFormat="1" applyFill="1" applyBorder="1"/>
    <xf numFmtId="0" fontId="0" fillId="6" borderId="0" xfId="0" applyNumberFormat="1" applyFill="1"/>
    <xf numFmtId="0" fontId="0" fillId="8" borderId="0" xfId="0" applyNumberFormat="1" applyFill="1" applyProtection="1"/>
    <xf numFmtId="0" fontId="0" fillId="10" borderId="0" xfId="0" applyNumberFormat="1" applyFill="1" applyProtection="1"/>
    <xf numFmtId="49" fontId="0" fillId="6" borderId="27" xfId="0" applyNumberFormat="1" applyFill="1" applyBorder="1" applyProtection="1"/>
    <xf numFmtId="49" fontId="12" fillId="6" borderId="27" xfId="0" applyNumberFormat="1" applyFont="1" applyFill="1" applyBorder="1" applyProtection="1"/>
    <xf numFmtId="49" fontId="8" fillId="6" borderId="29" xfId="0" applyNumberFormat="1" applyFont="1" applyFill="1" applyBorder="1" applyAlignment="1" applyProtection="1">
      <alignment horizontal="center"/>
    </xf>
    <xf numFmtId="165" fontId="18" fillId="10" borderId="12" xfId="0" applyNumberFormat="1" applyFont="1" applyFill="1" applyBorder="1" applyAlignment="1" applyProtection="1"/>
    <xf numFmtId="165" fontId="18" fillId="10" borderId="33" xfId="0" applyNumberFormat="1" applyFont="1" applyFill="1" applyBorder="1" applyAlignment="1" applyProtection="1"/>
    <xf numFmtId="165" fontId="2" fillId="0" borderId="4" xfId="0" applyNumberFormat="1" applyFont="1" applyBorder="1" applyAlignment="1" applyProtection="1">
      <alignment horizontal="center"/>
    </xf>
    <xf numFmtId="165" fontId="2" fillId="0" borderId="9" xfId="0" applyNumberFormat="1" applyFont="1" applyBorder="1" applyAlignment="1" applyProtection="1">
      <alignment horizontal="center"/>
    </xf>
    <xf numFmtId="165" fontId="17" fillId="10" borderId="4" xfId="0" applyNumberFormat="1" applyFont="1" applyFill="1" applyBorder="1" applyProtection="1"/>
    <xf numFmtId="165" fontId="17" fillId="10" borderId="9" xfId="0" applyNumberFormat="1" applyFont="1" applyFill="1" applyBorder="1" applyProtection="1"/>
    <xf numFmtId="0" fontId="0" fillId="10" borderId="0" xfId="0" applyNumberFormat="1" applyFill="1"/>
    <xf numFmtId="0" fontId="16" fillId="10" borderId="0" xfId="0" applyNumberFormat="1" applyFont="1" applyFill="1" applyAlignment="1" applyProtection="1">
      <alignment horizontal="right"/>
    </xf>
    <xf numFmtId="164" fontId="6" fillId="2" borderId="0" xfId="0" applyNumberFormat="1" applyFont="1" applyFill="1" applyBorder="1"/>
    <xf numFmtId="164" fontId="0" fillId="2" borderId="0" xfId="0" applyNumberFormat="1" applyFont="1" applyFill="1" applyBorder="1"/>
    <xf numFmtId="164" fontId="0" fillId="2" borderId="0" xfId="0" applyNumberFormat="1" applyFill="1" applyBorder="1"/>
    <xf numFmtId="49" fontId="23" fillId="6" borderId="0" xfId="0" applyNumberFormat="1" applyFont="1" applyFill="1" applyBorder="1" applyAlignment="1">
      <alignment horizontal="right"/>
    </xf>
    <xf numFmtId="49" fontId="8" fillId="6" borderId="14" xfId="0" applyNumberFormat="1" applyFont="1" applyFill="1" applyBorder="1" applyAlignment="1" applyProtection="1">
      <alignment horizontal="center"/>
      <protection locked="0"/>
    </xf>
    <xf numFmtId="49" fontId="8" fillId="6" borderId="4" xfId="0" applyNumberFormat="1" applyFont="1" applyFill="1" applyBorder="1" applyAlignment="1" applyProtection="1">
      <alignment horizontal="center"/>
      <protection locked="0"/>
    </xf>
    <xf numFmtId="165" fontId="10" fillId="5" borderId="33" xfId="0" applyNumberFormat="1" applyFont="1" applyFill="1" applyBorder="1" applyAlignment="1" applyProtection="1">
      <alignment horizontal="center"/>
    </xf>
    <xf numFmtId="165" fontId="10" fillId="5" borderId="34" xfId="0" applyNumberFormat="1" applyFont="1" applyFill="1" applyBorder="1" applyAlignment="1" applyProtection="1">
      <alignment horizontal="center"/>
    </xf>
    <xf numFmtId="165" fontId="10" fillId="3" borderId="28" xfId="0" applyNumberFormat="1" applyFont="1" applyFill="1" applyBorder="1" applyAlignment="1" applyProtection="1">
      <alignment horizontal="center"/>
    </xf>
    <xf numFmtId="165" fontId="10" fillId="3" borderId="25" xfId="0" applyNumberFormat="1" applyFont="1" applyFill="1" applyBorder="1" applyAlignment="1" applyProtection="1">
      <alignment horizontal="center"/>
    </xf>
    <xf numFmtId="0" fontId="20" fillId="10" borderId="0" xfId="0" applyNumberFormat="1" applyFont="1" applyFill="1" applyBorder="1" applyAlignment="1" applyProtection="1">
      <alignment horizontal="center"/>
    </xf>
    <xf numFmtId="0" fontId="16" fillId="10" borderId="0" xfId="0" applyNumberFormat="1" applyFont="1" applyFill="1" applyBorder="1" applyAlignment="1" applyProtection="1"/>
    <xf numFmtId="0" fontId="28" fillId="10" borderId="0" xfId="0" applyNumberFormat="1" applyFont="1" applyFill="1" applyBorder="1" applyAlignment="1" applyProtection="1"/>
    <xf numFmtId="0" fontId="0" fillId="6" borderId="38" xfId="0" applyFill="1" applyBorder="1" applyAlignment="1">
      <alignment horizontal="center"/>
    </xf>
    <xf numFmtId="0" fontId="19" fillId="6" borderId="39" xfId="0" applyFont="1" applyFill="1" applyBorder="1"/>
    <xf numFmtId="0" fontId="0" fillId="6" borderId="39" xfId="0" applyFill="1" applyBorder="1"/>
    <xf numFmtId="0" fontId="0" fillId="6" borderId="40" xfId="0" applyFill="1" applyBorder="1"/>
    <xf numFmtId="0" fontId="0" fillId="6" borderId="41" xfId="0" applyFill="1" applyBorder="1" applyAlignment="1">
      <alignment horizontal="center"/>
    </xf>
    <xf numFmtId="0" fontId="19" fillId="6" borderId="0" xfId="0" applyFont="1" applyFill="1" applyBorder="1"/>
    <xf numFmtId="0" fontId="0" fillId="6" borderId="0" xfId="0" applyFill="1" applyBorder="1"/>
    <xf numFmtId="0" fontId="0" fillId="6" borderId="42" xfId="0" applyFill="1" applyBorder="1"/>
    <xf numFmtId="0" fontId="0" fillId="6" borderId="0" xfId="0" applyFill="1" applyBorder="1" applyAlignment="1">
      <alignment horizontal="center"/>
    </xf>
    <xf numFmtId="0" fontId="0" fillId="6" borderId="43" xfId="0" applyFill="1" applyBorder="1" applyAlignment="1">
      <alignment horizontal="center"/>
    </xf>
    <xf numFmtId="0" fontId="0" fillId="6" borderId="44" xfId="0" applyFill="1" applyBorder="1"/>
    <xf numFmtId="0" fontId="0" fillId="6" borderId="37" xfId="0" applyFill="1" applyBorder="1"/>
    <xf numFmtId="0" fontId="29" fillId="6" borderId="39" xfId="0" applyFont="1" applyFill="1" applyBorder="1"/>
    <xf numFmtId="0" fontId="4" fillId="6" borderId="41" xfId="0" applyFont="1" applyFill="1" applyBorder="1" applyAlignment="1">
      <alignment horizontal="center"/>
    </xf>
    <xf numFmtId="0" fontId="4" fillId="6" borderId="0" xfId="0" applyFont="1" applyFill="1" applyBorder="1"/>
    <xf numFmtId="49" fontId="2" fillId="12" borderId="9" xfId="0" applyNumberFormat="1" applyFont="1" applyFill="1" applyBorder="1"/>
    <xf numFmtId="0" fontId="0" fillId="6" borderId="41" xfId="0" applyFill="1" applyBorder="1"/>
    <xf numFmtId="49" fontId="2" fillId="3" borderId="9" xfId="0" applyNumberFormat="1" applyFont="1" applyFill="1" applyBorder="1"/>
    <xf numFmtId="0" fontId="24" fillId="6" borderId="0" xfId="0" applyFont="1" applyFill="1" applyBorder="1"/>
    <xf numFmtId="0" fontId="30" fillId="6" borderId="0" xfId="0" applyFont="1" applyFill="1" applyBorder="1"/>
    <xf numFmtId="0" fontId="9" fillId="9" borderId="42" xfId="0" applyFont="1" applyFill="1" applyBorder="1" applyAlignment="1">
      <alignment horizontal="right"/>
    </xf>
    <xf numFmtId="0" fontId="20" fillId="6" borderId="41" xfId="0" applyNumberFormat="1" applyFont="1" applyFill="1" applyBorder="1" applyAlignment="1" applyProtection="1">
      <alignment horizontal="center"/>
    </xf>
    <xf numFmtId="0" fontId="20" fillId="6" borderId="0" xfId="0" applyNumberFormat="1" applyFont="1" applyFill="1" applyBorder="1" applyAlignment="1" applyProtection="1">
      <alignment horizontal="center"/>
    </xf>
    <xf numFmtId="0" fontId="20" fillId="6" borderId="42" xfId="0" applyNumberFormat="1" applyFont="1" applyFill="1" applyBorder="1" applyAlignment="1" applyProtection="1">
      <alignment horizontal="center"/>
    </xf>
    <xf numFmtId="0" fontId="9" fillId="7" borderId="42" xfId="0" applyFont="1" applyFill="1" applyBorder="1" applyAlignment="1">
      <alignment horizontal="right"/>
    </xf>
    <xf numFmtId="49" fontId="2" fillId="6" borderId="0" xfId="0" applyNumberFormat="1" applyFont="1" applyFill="1" applyBorder="1"/>
    <xf numFmtId="49" fontId="1" fillId="6" borderId="0" xfId="0" applyNumberFormat="1" applyFont="1" applyFill="1" applyBorder="1" applyAlignment="1">
      <alignment horizontal="right"/>
    </xf>
    <xf numFmtId="0" fontId="0" fillId="0" borderId="0" xfId="0" applyBorder="1"/>
    <xf numFmtId="0" fontId="0" fillId="6" borderId="43" xfId="0" applyFill="1" applyBorder="1"/>
    <xf numFmtId="0" fontId="0" fillId="10" borderId="0" xfId="0" applyFill="1" applyAlignment="1" applyProtection="1">
      <alignment horizontal="center"/>
    </xf>
    <xf numFmtId="0" fontId="0" fillId="10" borderId="0" xfId="0" applyFill="1" applyProtection="1"/>
    <xf numFmtId="0" fontId="0" fillId="0" borderId="0" xfId="0" applyProtection="1"/>
    <xf numFmtId="0" fontId="4" fillId="9" borderId="1" xfId="0" applyFont="1" applyFill="1" applyBorder="1" applyAlignment="1" applyProtection="1">
      <alignment horizontal="left"/>
    </xf>
    <xf numFmtId="0" fontId="4" fillId="9" borderId="2" xfId="0" applyFont="1" applyFill="1" applyBorder="1" applyProtection="1"/>
    <xf numFmtId="0" fontId="4" fillId="10" borderId="0" xfId="0" applyFont="1" applyFill="1" applyProtection="1"/>
    <xf numFmtId="0" fontId="4" fillId="0" borderId="19" xfId="0" applyFont="1" applyBorder="1" applyProtection="1"/>
    <xf numFmtId="0" fontId="0" fillId="0" borderId="19" xfId="0" applyFill="1" applyBorder="1" applyAlignment="1" applyProtection="1">
      <alignment horizontal="center"/>
    </xf>
    <xf numFmtId="0" fontId="0" fillId="0" borderId="19" xfId="0" applyFont="1" applyBorder="1" applyProtection="1"/>
    <xf numFmtId="0" fontId="0" fillId="0" borderId="6" xfId="0" applyFill="1" applyBorder="1" applyAlignment="1" applyProtection="1">
      <alignment horizontal="center"/>
    </xf>
    <xf numFmtId="0" fontId="0" fillId="0" borderId="19" xfId="0" applyBorder="1" applyProtection="1"/>
    <xf numFmtId="0" fontId="19" fillId="10" borderId="0" xfId="0" applyFont="1" applyFill="1" applyProtection="1"/>
    <xf numFmtId="0" fontId="4" fillId="15" borderId="1" xfId="0" applyFont="1" applyFill="1" applyBorder="1" applyProtection="1"/>
    <xf numFmtId="0" fontId="4" fillId="15" borderId="2" xfId="0" applyFont="1" applyFill="1" applyBorder="1" applyAlignment="1" applyProtection="1">
      <alignment horizontal="center"/>
    </xf>
    <xf numFmtId="0" fontId="19" fillId="15" borderId="3" xfId="0" applyFont="1" applyFill="1" applyBorder="1" applyProtection="1"/>
    <xf numFmtId="0" fontId="19" fillId="0" borderId="19" xfId="0" applyFont="1" applyFill="1" applyBorder="1" applyProtection="1"/>
    <xf numFmtId="0" fontId="25" fillId="3" borderId="0" xfId="0" applyFont="1" applyFill="1" applyBorder="1" applyAlignment="1" applyProtection="1">
      <alignment horizontal="center"/>
    </xf>
    <xf numFmtId="7" fontId="0" fillId="3" borderId="0" xfId="4" applyNumberFormat="1" applyFont="1" applyFill="1" applyBorder="1" applyAlignment="1" applyProtection="1">
      <alignment horizontal="center"/>
    </xf>
    <xf numFmtId="0" fontId="19" fillId="0" borderId="20" xfId="0" applyFont="1" applyBorder="1" applyProtection="1"/>
    <xf numFmtId="0" fontId="0" fillId="3" borderId="0" xfId="0" applyFill="1" applyBorder="1" applyAlignment="1" applyProtection="1">
      <alignment horizontal="center"/>
    </xf>
    <xf numFmtId="7" fontId="24" fillId="3" borderId="0" xfId="4" applyNumberFormat="1" applyFont="1" applyFill="1" applyBorder="1" applyAlignment="1" applyProtection="1">
      <alignment horizontal="center"/>
    </xf>
    <xf numFmtId="0" fontId="4" fillId="11" borderId="6" xfId="0" applyFont="1" applyFill="1" applyBorder="1" applyProtection="1"/>
    <xf numFmtId="0" fontId="4" fillId="11" borderId="8" xfId="0" applyFont="1" applyFill="1" applyBorder="1" applyAlignment="1" applyProtection="1">
      <alignment horizontal="center"/>
    </xf>
    <xf numFmtId="0" fontId="0" fillId="0" borderId="19" xfId="0" applyFill="1" applyBorder="1" applyProtection="1"/>
    <xf numFmtId="0" fontId="4" fillId="10" borderId="0" xfId="0" applyFont="1" applyFill="1" applyAlignment="1" applyProtection="1">
      <alignment horizontal="center"/>
    </xf>
    <xf numFmtId="0" fontId="19" fillId="11" borderId="19" xfId="0" applyFont="1" applyFill="1" applyBorder="1" applyProtection="1"/>
    <xf numFmtId="8" fontId="0" fillId="3" borderId="20" xfId="4" applyNumberFormat="1" applyFont="1" applyFill="1" applyBorder="1" applyAlignment="1" applyProtection="1">
      <alignment horizontal="center"/>
    </xf>
    <xf numFmtId="44" fontId="0" fillId="10" borderId="0" xfId="4" applyFont="1" applyFill="1" applyAlignment="1" applyProtection="1">
      <alignment horizontal="center"/>
    </xf>
    <xf numFmtId="0" fontId="0" fillId="0" borderId="19" xfId="0" applyFont="1" applyFill="1" applyBorder="1" applyProtection="1"/>
    <xf numFmtId="7" fontId="24" fillId="10" borderId="0" xfId="4" applyNumberFormat="1" applyFont="1" applyFill="1" applyAlignment="1" applyProtection="1">
      <alignment horizontal="center"/>
    </xf>
    <xf numFmtId="44" fontId="24" fillId="0" borderId="20" xfId="4" applyFont="1" applyFill="1" applyBorder="1" applyAlignment="1" applyProtection="1">
      <alignment horizontal="center"/>
    </xf>
    <xf numFmtId="44" fontId="24" fillId="10" borderId="0" xfId="4" applyFont="1" applyFill="1" applyAlignment="1" applyProtection="1">
      <alignment horizontal="center"/>
    </xf>
    <xf numFmtId="7" fontId="24" fillId="3" borderId="20" xfId="4" applyNumberFormat="1" applyFont="1" applyFill="1" applyBorder="1" applyAlignment="1" applyProtection="1">
      <alignment horizontal="center"/>
    </xf>
    <xf numFmtId="0" fontId="0" fillId="0" borderId="20" xfId="0" applyBorder="1" applyProtection="1"/>
    <xf numFmtId="0" fontId="19" fillId="10" borderId="0" xfId="0" applyFont="1" applyFill="1" applyAlignment="1" applyProtection="1">
      <alignment horizontal="center"/>
    </xf>
    <xf numFmtId="44" fontId="22" fillId="10" borderId="0" xfId="4" applyFont="1" applyFill="1" applyProtection="1"/>
    <xf numFmtId="44" fontId="0" fillId="10" borderId="0" xfId="0" applyNumberFormat="1" applyFill="1" applyProtection="1"/>
    <xf numFmtId="0" fontId="4" fillId="15" borderId="19" xfId="0" applyFont="1" applyFill="1" applyBorder="1" applyProtection="1"/>
    <xf numFmtId="44" fontId="26" fillId="15" borderId="0" xfId="4" applyFont="1" applyFill="1" applyBorder="1" applyAlignment="1" applyProtection="1">
      <alignment horizontal="center"/>
    </xf>
    <xf numFmtId="0" fontId="0" fillId="15" borderId="0" xfId="0" applyFill="1" applyBorder="1" applyAlignment="1" applyProtection="1">
      <alignment horizontal="center"/>
    </xf>
    <xf numFmtId="44" fontId="4" fillId="15" borderId="0" xfId="0" applyNumberFormat="1" applyFont="1" applyFill="1" applyBorder="1" applyAlignment="1" applyProtection="1">
      <alignment horizontal="center"/>
    </xf>
    <xf numFmtId="0" fontId="0" fillId="15" borderId="20" xfId="0" applyFill="1" applyBorder="1" applyProtection="1"/>
    <xf numFmtId="0" fontId="0" fillId="0" borderId="0" xfId="0" applyBorder="1" applyAlignment="1" applyProtection="1">
      <alignment horizontal="center"/>
    </xf>
    <xf numFmtId="7" fontId="4" fillId="11" borderId="8" xfId="0" applyNumberFormat="1" applyFont="1" applyFill="1" applyBorder="1" applyAlignment="1" applyProtection="1">
      <alignment horizontal="center"/>
    </xf>
    <xf numFmtId="0" fontId="4" fillId="16" borderId="19" xfId="0" applyFont="1" applyFill="1" applyBorder="1" applyProtection="1"/>
    <xf numFmtId="44" fontId="4" fillId="16" borderId="0" xfId="0" applyNumberFormat="1" applyFont="1" applyFill="1" applyBorder="1" applyAlignment="1" applyProtection="1">
      <alignment horizontal="center"/>
    </xf>
    <xf numFmtId="0" fontId="4" fillId="16" borderId="0" xfId="0" applyFont="1" applyFill="1" applyBorder="1" applyAlignment="1" applyProtection="1">
      <alignment horizontal="center"/>
    </xf>
    <xf numFmtId="0" fontId="4" fillId="16" borderId="20" xfId="0" applyFont="1" applyFill="1" applyBorder="1" applyProtection="1"/>
    <xf numFmtId="0" fontId="4" fillId="10" borderId="0" xfId="0" applyFont="1" applyFill="1" applyBorder="1" applyProtection="1"/>
    <xf numFmtId="0" fontId="0" fillId="10" borderId="0" xfId="0" applyFill="1" applyBorder="1" applyProtection="1"/>
    <xf numFmtId="0" fontId="4" fillId="3" borderId="19" xfId="0" applyFont="1" applyFill="1" applyBorder="1" applyProtection="1"/>
    <xf numFmtId="0" fontId="4" fillId="3" borderId="0" xfId="0" applyFont="1" applyFill="1" applyBorder="1" applyAlignment="1" applyProtection="1">
      <alignment horizontal="center"/>
    </xf>
    <xf numFmtId="0" fontId="0" fillId="3" borderId="20" xfId="0" applyFill="1" applyBorder="1" applyProtection="1"/>
    <xf numFmtId="0" fontId="4" fillId="3" borderId="6" xfId="0" applyFont="1" applyFill="1" applyBorder="1" applyProtection="1"/>
    <xf numFmtId="0" fontId="4" fillId="3" borderId="7" xfId="0" applyFont="1" applyFill="1" applyBorder="1" applyAlignment="1" applyProtection="1">
      <alignment horizontal="center"/>
    </xf>
    <xf numFmtId="0" fontId="0" fillId="3" borderId="8" xfId="0" applyFill="1" applyBorder="1" applyProtection="1"/>
    <xf numFmtId="44" fontId="0" fillId="10" borderId="0" xfId="4" applyFont="1" applyFill="1" applyProtection="1"/>
    <xf numFmtId="0" fontId="0" fillId="0" borderId="0" xfId="0" applyAlignment="1" applyProtection="1">
      <alignment horizontal="center"/>
    </xf>
    <xf numFmtId="0" fontId="0" fillId="14" borderId="20" xfId="0" applyFill="1" applyBorder="1" applyProtection="1">
      <protection locked="0"/>
    </xf>
    <xf numFmtId="0" fontId="0" fillId="14" borderId="20" xfId="0" applyFill="1" applyBorder="1" applyAlignment="1" applyProtection="1">
      <alignment horizontal="center"/>
      <protection locked="0"/>
    </xf>
    <xf numFmtId="167" fontId="0" fillId="14" borderId="20" xfId="0" applyNumberFormat="1" applyFill="1" applyBorder="1" applyAlignment="1" applyProtection="1">
      <alignment horizontal="center"/>
      <protection locked="0"/>
    </xf>
    <xf numFmtId="0" fontId="0" fillId="14" borderId="20" xfId="4" applyNumberFormat="1" applyFont="1" applyFill="1" applyBorder="1" applyAlignment="1" applyProtection="1">
      <alignment horizontal="center"/>
      <protection locked="0"/>
    </xf>
    <xf numFmtId="8" fontId="24" fillId="14" borderId="20" xfId="4" applyNumberFormat="1" applyFont="1" applyFill="1" applyBorder="1" applyAlignment="1" applyProtection="1">
      <alignment horizontal="center"/>
      <protection locked="0"/>
    </xf>
    <xf numFmtId="7" fontId="24" fillId="14" borderId="20" xfId="4" applyNumberFormat="1" applyFont="1" applyFill="1" applyBorder="1" applyAlignment="1" applyProtection="1">
      <alignment horizontal="center"/>
      <protection locked="0"/>
    </xf>
    <xf numFmtId="7" fontId="0" fillId="14" borderId="0" xfId="4" applyNumberFormat="1" applyFont="1" applyFill="1" applyBorder="1" applyProtection="1">
      <protection locked="0"/>
    </xf>
    <xf numFmtId="7" fontId="0" fillId="14" borderId="7" xfId="4" applyNumberFormat="1" applyFont="1" applyFill="1" applyBorder="1" applyProtection="1">
      <protection locked="0"/>
    </xf>
    <xf numFmtId="0" fontId="19" fillId="0" borderId="7" xfId="0" applyFont="1" applyBorder="1" applyProtection="1">
      <protection locked="0"/>
    </xf>
    <xf numFmtId="0" fontId="0" fillId="0" borderId="7" xfId="0" applyBorder="1" applyAlignment="1" applyProtection="1">
      <alignment horizontal="center"/>
      <protection locked="0"/>
    </xf>
    <xf numFmtId="0" fontId="0" fillId="0" borderId="8" xfId="0" applyBorder="1" applyProtection="1">
      <protection locked="0"/>
    </xf>
    <xf numFmtId="0" fontId="0" fillId="14" borderId="0" xfId="0" applyFill="1" applyBorder="1" applyAlignment="1" applyProtection="1">
      <alignment horizontal="center"/>
      <protection locked="0"/>
    </xf>
    <xf numFmtId="7" fontId="0" fillId="14" borderId="0" xfId="4" applyNumberFormat="1" applyFont="1" applyFill="1" applyBorder="1" applyAlignment="1" applyProtection="1">
      <alignment horizontal="center"/>
      <protection locked="0"/>
    </xf>
    <xf numFmtId="8" fontId="4" fillId="16" borderId="0" xfId="0" applyNumberFormat="1" applyFont="1" applyFill="1" applyBorder="1" applyAlignment="1" applyProtection="1">
      <alignment horizontal="center"/>
    </xf>
    <xf numFmtId="8" fontId="4" fillId="3" borderId="0" xfId="0" applyNumberFormat="1" applyFont="1" applyFill="1" applyBorder="1" applyAlignment="1" applyProtection="1">
      <alignment horizontal="center"/>
    </xf>
    <xf numFmtId="8" fontId="4" fillId="3" borderId="7" xfId="0" applyNumberFormat="1" applyFont="1" applyFill="1" applyBorder="1" applyAlignment="1" applyProtection="1">
      <alignment horizontal="center"/>
    </xf>
    <xf numFmtId="8" fontId="0" fillId="0" borderId="0" xfId="0" applyNumberFormat="1" applyBorder="1" applyAlignment="1" applyProtection="1">
      <alignment horizontal="center"/>
    </xf>
    <xf numFmtId="0" fontId="0" fillId="6" borderId="0" xfId="0" applyFill="1" applyBorder="1" applyAlignment="1">
      <alignment horizontal="right"/>
    </xf>
    <xf numFmtId="0" fontId="31" fillId="0" borderId="0" xfId="5" applyBorder="1"/>
    <xf numFmtId="0" fontId="0" fillId="6" borderId="44" xfId="0" applyFill="1" applyBorder="1" applyAlignment="1">
      <alignment horizontal="right"/>
    </xf>
    <xf numFmtId="0" fontId="31" fillId="0" borderId="44" xfId="5" applyBorder="1"/>
    <xf numFmtId="0" fontId="5" fillId="2" borderId="15" xfId="0" applyNumberFormat="1" applyFont="1" applyFill="1" applyBorder="1" applyAlignment="1" applyProtection="1">
      <alignment horizontal="center"/>
    </xf>
    <xf numFmtId="0" fontId="5" fillId="2" borderId="16" xfId="0" applyNumberFormat="1" applyFont="1" applyFill="1" applyBorder="1" applyAlignment="1" applyProtection="1">
      <alignment horizontal="center"/>
    </xf>
    <xf numFmtId="0" fontId="5" fillId="4" borderId="45" xfId="0" applyNumberFormat="1" applyFont="1" applyFill="1" applyBorder="1" applyAlignment="1">
      <alignment horizontal="center"/>
    </xf>
    <xf numFmtId="0" fontId="5" fillId="4" borderId="28" xfId="0" applyNumberFormat="1" applyFont="1" applyFill="1" applyBorder="1" applyAlignment="1">
      <alignment horizontal="center"/>
    </xf>
    <xf numFmtId="0" fontId="5" fillId="9" borderId="46" xfId="0" applyNumberFormat="1" applyFont="1" applyFill="1" applyBorder="1" applyAlignment="1">
      <alignment horizontal="center"/>
    </xf>
    <xf numFmtId="0" fontId="5" fillId="9" borderId="47" xfId="0" applyNumberFormat="1" applyFont="1" applyFill="1" applyBorder="1" applyAlignment="1">
      <alignment horizontal="center"/>
    </xf>
    <xf numFmtId="0" fontId="16" fillId="8" borderId="2" xfId="0" applyNumberFormat="1" applyFont="1" applyFill="1" applyBorder="1" applyAlignment="1">
      <alignment horizontal="left"/>
    </xf>
    <xf numFmtId="0" fontId="16" fillId="8" borderId="0" xfId="0" applyNumberFormat="1" applyFont="1" applyFill="1" applyBorder="1" applyAlignment="1">
      <alignment horizontal="left"/>
    </xf>
    <xf numFmtId="0" fontId="11" fillId="5" borderId="12" xfId="0" applyNumberFormat="1" applyFont="1" applyFill="1" applyBorder="1" applyAlignment="1">
      <alignment horizontal="center"/>
    </xf>
    <xf numFmtId="0" fontId="5" fillId="9" borderId="2" xfId="0" applyNumberFormat="1" applyFont="1" applyFill="1" applyBorder="1" applyAlignment="1">
      <alignment horizontal="center"/>
    </xf>
    <xf numFmtId="0" fontId="16" fillId="8" borderId="2" xfId="0" applyNumberFormat="1" applyFont="1" applyFill="1" applyBorder="1" applyAlignment="1" applyProtection="1">
      <alignment horizontal="center"/>
      <protection locked="0"/>
    </xf>
    <xf numFmtId="0" fontId="16" fillId="8" borderId="0" xfId="0" applyNumberFormat="1" applyFont="1" applyFill="1" applyBorder="1" applyAlignment="1" applyProtection="1">
      <alignment horizontal="center"/>
      <protection locked="0"/>
    </xf>
    <xf numFmtId="0" fontId="5" fillId="2" borderId="13" xfId="0" applyNumberFormat="1" applyFont="1" applyFill="1" applyBorder="1" applyAlignment="1">
      <alignment horizontal="center"/>
    </xf>
    <xf numFmtId="0" fontId="5" fillId="2" borderId="2" xfId="0" applyNumberFormat="1" applyFont="1" applyFill="1" applyBorder="1" applyAlignment="1">
      <alignment horizontal="center"/>
    </xf>
    <xf numFmtId="0" fontId="16" fillId="8" borderId="2" xfId="0" applyNumberFormat="1" applyFont="1" applyFill="1" applyBorder="1" applyAlignment="1">
      <alignment horizontal="center"/>
    </xf>
    <xf numFmtId="0" fontId="16" fillId="8" borderId="0" xfId="0" applyNumberFormat="1" applyFont="1" applyFill="1" applyBorder="1" applyAlignment="1">
      <alignment horizontal="center"/>
    </xf>
    <xf numFmtId="0" fontId="5" fillId="4" borderId="7" xfId="0" applyNumberFormat="1" applyFont="1" applyFill="1" applyBorder="1" applyAlignment="1">
      <alignment horizontal="center"/>
    </xf>
    <xf numFmtId="0" fontId="5" fillId="4" borderId="11" xfId="0" applyNumberFormat="1" applyFont="1" applyFill="1" applyBorder="1" applyAlignment="1">
      <alignment horizontal="center"/>
    </xf>
    <xf numFmtId="0" fontId="20" fillId="10" borderId="0" xfId="0" applyNumberFormat="1" applyFont="1" applyFill="1" applyAlignment="1" applyProtection="1">
      <alignment horizontal="center"/>
      <protection locked="0"/>
    </xf>
    <xf numFmtId="49" fontId="2" fillId="0" borderId="26" xfId="0" applyNumberFormat="1" applyFont="1" applyBorder="1" applyAlignment="1" applyProtection="1">
      <alignment horizontal="right"/>
    </xf>
    <xf numFmtId="49" fontId="2" fillId="0" borderId="16" xfId="0" applyNumberFormat="1" applyFont="1" applyBorder="1" applyAlignment="1" applyProtection="1">
      <alignment horizontal="right"/>
    </xf>
    <xf numFmtId="0" fontId="16" fillId="10" borderId="0" xfId="0" applyNumberFormat="1" applyFont="1" applyFill="1" applyAlignment="1" applyProtection="1">
      <alignment horizontal="center"/>
    </xf>
    <xf numFmtId="0" fontId="5" fillId="2" borderId="30" xfId="0" applyNumberFormat="1" applyFont="1" applyFill="1" applyBorder="1" applyAlignment="1" applyProtection="1">
      <alignment horizontal="center"/>
    </xf>
    <xf numFmtId="0" fontId="5" fillId="2" borderId="13" xfId="0" applyNumberFormat="1" applyFont="1" applyFill="1" applyBorder="1" applyAlignment="1" applyProtection="1">
      <alignment horizontal="center"/>
    </xf>
    <xf numFmtId="0" fontId="5" fillId="2" borderId="31" xfId="0" applyNumberFormat="1" applyFont="1" applyFill="1" applyBorder="1" applyAlignment="1" applyProtection="1">
      <alignment horizontal="center"/>
    </xf>
    <xf numFmtId="0" fontId="5" fillId="9" borderId="30" xfId="0" applyNumberFormat="1" applyFont="1" applyFill="1" applyBorder="1" applyAlignment="1" applyProtection="1">
      <alignment horizontal="center"/>
    </xf>
    <xf numFmtId="0" fontId="5" fillId="9" borderId="13" xfId="0" applyNumberFormat="1" applyFont="1" applyFill="1" applyBorder="1" applyAlignment="1" applyProtection="1">
      <alignment horizontal="center"/>
    </xf>
    <xf numFmtId="0" fontId="5" fillId="9" borderId="31" xfId="0" applyNumberFormat="1" applyFont="1" applyFill="1" applyBorder="1" applyAlignment="1" applyProtection="1">
      <alignment horizontal="center"/>
    </xf>
    <xf numFmtId="0" fontId="5" fillId="9" borderId="35" xfId="0" applyNumberFormat="1" applyFont="1" applyFill="1" applyBorder="1" applyAlignment="1" applyProtection="1">
      <alignment horizontal="right"/>
    </xf>
    <xf numFmtId="0" fontId="5" fillId="9" borderId="36" xfId="0" applyNumberFormat="1" applyFont="1" applyFill="1" applyBorder="1" applyAlignment="1" applyProtection="1">
      <alignment horizontal="right"/>
    </xf>
    <xf numFmtId="0" fontId="5" fillId="5" borderId="21" xfId="0" applyNumberFormat="1" applyFont="1" applyFill="1" applyBorder="1" applyAlignment="1" applyProtection="1">
      <alignment horizontal="right"/>
    </xf>
    <xf numFmtId="0" fontId="5" fillId="5" borderId="22" xfId="0" applyNumberFormat="1" applyFont="1" applyFill="1" applyBorder="1" applyAlignment="1" applyProtection="1">
      <alignment horizontal="right"/>
    </xf>
    <xf numFmtId="0" fontId="16" fillId="10" borderId="0" xfId="0" applyNumberFormat="1" applyFont="1" applyFill="1" applyBorder="1" applyAlignment="1" applyProtection="1">
      <alignment horizontal="center"/>
    </xf>
    <xf numFmtId="0" fontId="5" fillId="2" borderId="35" xfId="0" applyNumberFormat="1" applyFont="1" applyFill="1" applyBorder="1" applyAlignment="1" applyProtection="1">
      <alignment horizontal="right"/>
    </xf>
    <xf numFmtId="0" fontId="5" fillId="2" borderId="36" xfId="0" applyNumberFormat="1" applyFont="1" applyFill="1" applyBorder="1" applyAlignment="1" applyProtection="1">
      <alignment horizontal="right"/>
    </xf>
    <xf numFmtId="49" fontId="2" fillId="0" borderId="26" xfId="0" applyNumberFormat="1" applyFont="1" applyFill="1" applyBorder="1" applyAlignment="1" applyProtection="1">
      <alignment horizontal="right"/>
    </xf>
    <xf numFmtId="49" fontId="2" fillId="0" borderId="16" xfId="0" applyNumberFormat="1" applyFont="1" applyFill="1" applyBorder="1" applyAlignment="1" applyProtection="1">
      <alignment horizontal="right"/>
    </xf>
    <xf numFmtId="49" fontId="2" fillId="0" borderId="32" xfId="0" applyNumberFormat="1" applyFont="1" applyFill="1" applyBorder="1" applyAlignment="1" applyProtection="1">
      <alignment horizontal="right"/>
    </xf>
    <xf numFmtId="49" fontId="2" fillId="0" borderId="37" xfId="0" applyNumberFormat="1" applyFont="1" applyFill="1" applyBorder="1" applyAlignment="1" applyProtection="1">
      <alignment horizontal="right"/>
    </xf>
    <xf numFmtId="0" fontId="4" fillId="13" borderId="19" xfId="0" applyFont="1" applyFill="1" applyBorder="1" applyAlignment="1" applyProtection="1">
      <alignment horizontal="center"/>
    </xf>
    <xf numFmtId="0" fontId="4" fillId="13" borderId="20" xfId="0" applyFont="1" applyFill="1" applyBorder="1" applyAlignment="1" applyProtection="1">
      <alignment horizontal="center"/>
    </xf>
    <xf numFmtId="0" fontId="0" fillId="0" borderId="0" xfId="0" applyBorder="1" applyAlignment="1" applyProtection="1">
      <alignment horizontal="left"/>
      <protection locked="0"/>
    </xf>
    <xf numFmtId="0" fontId="0" fillId="0" borderId="20" xfId="0" applyBorder="1" applyAlignment="1" applyProtection="1">
      <alignment horizontal="left"/>
      <protection locked="0"/>
    </xf>
    <xf numFmtId="0" fontId="4" fillId="9" borderId="1" xfId="0" applyFont="1" applyFill="1" applyBorder="1" applyAlignment="1" applyProtection="1">
      <alignment horizontal="center"/>
    </xf>
    <xf numFmtId="0" fontId="4" fillId="9" borderId="3" xfId="0" applyFont="1" applyFill="1" applyBorder="1" applyAlignment="1" applyProtection="1">
      <alignment horizontal="center"/>
    </xf>
  </cellXfs>
  <cellStyles count="6">
    <cellStyle name="Comma 2" xfId="3"/>
    <cellStyle name="Currency" xfId="4" builtinId="4"/>
    <cellStyle name="Hyperlink" xfId="5"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85725</xdr:rowOff>
    </xdr:from>
    <xdr:to>
      <xdr:col>3</xdr:col>
      <xdr:colOff>1724025</xdr:colOff>
      <xdr:row>2</xdr:row>
      <xdr:rowOff>333375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85725"/>
          <a:ext cx="2733675"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xdr:colOff>
      <xdr:row>0</xdr:row>
      <xdr:rowOff>1</xdr:rowOff>
    </xdr:from>
    <xdr:to>
      <xdr:col>1</xdr:col>
      <xdr:colOff>2015637</xdr:colOff>
      <xdr:row>4</xdr:row>
      <xdr:rowOff>19050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1"/>
          <a:ext cx="3015763" cy="800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0</xdr:rowOff>
    </xdr:from>
    <xdr:to>
      <xdr:col>1</xdr:col>
      <xdr:colOff>2247900</xdr:colOff>
      <xdr:row>5</xdr:row>
      <xdr:rowOff>191843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686050" cy="782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Tbrechbill@rcactivitie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4"/>
  <sheetViews>
    <sheetView showGridLines="0" showRowColHeaders="0" tabSelected="1" workbookViewId="0">
      <selection activeCell="K107" sqref="K107"/>
    </sheetView>
  </sheetViews>
  <sheetFormatPr defaultRowHeight="15" x14ac:dyDescent="0.25"/>
  <cols>
    <col min="3" max="3" width="16.28515625" customWidth="1"/>
    <col min="4" max="4" width="37.85546875" customWidth="1"/>
  </cols>
  <sheetData>
    <row r="1" spans="1:39" ht="21" x14ac:dyDescent="0.35">
      <c r="A1" s="100"/>
      <c r="B1" s="100"/>
      <c r="C1" s="100"/>
      <c r="D1" s="100"/>
      <c r="E1" s="100"/>
      <c r="F1" s="100"/>
      <c r="G1" s="100"/>
      <c r="H1" s="100"/>
      <c r="I1" s="100"/>
      <c r="J1" s="100"/>
      <c r="K1" s="100"/>
      <c r="L1" s="100"/>
      <c r="M1" s="100"/>
      <c r="N1" s="100"/>
      <c r="O1" s="100"/>
      <c r="P1" s="100"/>
      <c r="Q1" s="100"/>
      <c r="R1" s="100"/>
      <c r="S1" s="100"/>
      <c r="T1" s="100"/>
      <c r="U1" s="100"/>
      <c r="V1" s="100"/>
      <c r="W1" s="4"/>
      <c r="X1" s="4"/>
      <c r="Y1" s="4"/>
      <c r="Z1" s="4"/>
      <c r="AA1" s="4"/>
      <c r="AB1" s="4"/>
      <c r="AC1" s="4"/>
      <c r="AD1" s="4"/>
      <c r="AE1" s="4"/>
      <c r="AF1" s="4"/>
      <c r="AG1" s="4"/>
      <c r="AH1" s="4"/>
      <c r="AI1" s="4"/>
      <c r="AJ1" s="4"/>
      <c r="AK1" s="4"/>
      <c r="AL1" s="4"/>
      <c r="AM1" s="4"/>
    </row>
    <row r="2" spans="1:39" ht="26.25" x14ac:dyDescent="0.4">
      <c r="A2" s="100"/>
      <c r="B2" s="100"/>
      <c r="C2" s="100"/>
      <c r="D2" s="100"/>
      <c r="E2" s="100"/>
      <c r="F2" s="101" t="s">
        <v>248</v>
      </c>
      <c r="G2" s="100"/>
      <c r="H2" s="100"/>
      <c r="I2" s="100"/>
      <c r="J2" s="100"/>
      <c r="K2" s="100"/>
      <c r="L2" s="100"/>
      <c r="M2" s="100"/>
      <c r="N2" s="100"/>
      <c r="O2" s="100"/>
      <c r="P2" s="100"/>
      <c r="Q2" s="100"/>
      <c r="R2" s="100"/>
      <c r="S2" s="100"/>
      <c r="T2" s="100"/>
      <c r="U2" s="100"/>
      <c r="V2" s="100"/>
      <c r="W2" s="4"/>
      <c r="X2" s="4"/>
      <c r="Y2" s="4"/>
      <c r="Z2" s="4"/>
      <c r="AA2" s="4"/>
      <c r="AB2" s="4"/>
      <c r="AC2" s="4"/>
      <c r="AD2" s="4"/>
      <c r="AE2" s="4"/>
      <c r="AF2" s="4"/>
      <c r="AG2" s="4"/>
      <c r="AH2" s="4"/>
      <c r="AI2" s="4"/>
      <c r="AJ2" s="4"/>
      <c r="AK2" s="4"/>
      <c r="AL2" s="4"/>
      <c r="AM2" s="4"/>
    </row>
    <row r="3" spans="1:39" ht="31.5" x14ac:dyDescent="0.5">
      <c r="A3" s="100"/>
      <c r="B3" s="100"/>
      <c r="C3" s="100"/>
      <c r="D3" s="100"/>
      <c r="E3" s="100"/>
      <c r="F3" s="100"/>
      <c r="G3" s="102" t="s">
        <v>192</v>
      </c>
      <c r="H3" s="102"/>
      <c r="I3" s="102"/>
      <c r="J3" s="102"/>
      <c r="K3" s="102"/>
      <c r="L3" s="100"/>
      <c r="M3" s="100"/>
      <c r="N3" s="100"/>
      <c r="O3" s="100"/>
      <c r="P3" s="100"/>
      <c r="Q3" s="100"/>
      <c r="R3" s="100"/>
      <c r="S3" s="100"/>
      <c r="T3" s="100"/>
      <c r="U3" s="100"/>
      <c r="V3" s="100"/>
      <c r="W3" s="4"/>
      <c r="X3" s="4"/>
      <c r="Y3" s="4"/>
      <c r="Z3" s="4"/>
      <c r="AA3" s="4"/>
      <c r="AB3" s="4"/>
      <c r="AC3" s="4"/>
      <c r="AD3" s="4"/>
      <c r="AE3" s="4"/>
      <c r="AF3" s="4"/>
      <c r="AG3" s="4"/>
      <c r="AH3" s="4"/>
      <c r="AI3" s="4"/>
      <c r="AJ3" s="4"/>
      <c r="AK3" s="4"/>
      <c r="AL3" s="4"/>
      <c r="AM3" s="4"/>
    </row>
    <row r="4" spans="1:39" ht="21" x14ac:dyDescent="0.35">
      <c r="A4" s="100"/>
      <c r="B4" s="103"/>
      <c r="C4" s="104" t="s">
        <v>243</v>
      </c>
      <c r="D4" s="105"/>
      <c r="E4" s="105"/>
      <c r="F4" s="105"/>
      <c r="G4" s="105"/>
      <c r="H4" s="105"/>
      <c r="I4" s="105"/>
      <c r="J4" s="105"/>
      <c r="K4" s="105"/>
      <c r="L4" s="105"/>
      <c r="M4" s="105"/>
      <c r="N4" s="105"/>
      <c r="O4" s="105"/>
      <c r="P4" s="105"/>
      <c r="Q4" s="105"/>
      <c r="R4" s="105"/>
      <c r="S4" s="105"/>
      <c r="T4" s="105"/>
      <c r="U4" s="106"/>
      <c r="V4" s="100"/>
      <c r="W4" s="4"/>
      <c r="X4" s="4"/>
      <c r="Y4" s="4"/>
      <c r="Z4" s="4"/>
      <c r="AA4" s="4"/>
      <c r="AB4" s="4"/>
      <c r="AC4" s="4"/>
      <c r="AD4" s="4"/>
      <c r="AE4" s="4"/>
      <c r="AF4" s="4"/>
      <c r="AG4" s="4"/>
      <c r="AH4" s="4"/>
      <c r="AI4" s="4"/>
      <c r="AJ4" s="4"/>
      <c r="AK4" s="4"/>
      <c r="AL4" s="4"/>
      <c r="AM4" s="4"/>
    </row>
    <row r="5" spans="1:39" ht="21" x14ac:dyDescent="0.35">
      <c r="A5" s="100"/>
      <c r="B5" s="107"/>
      <c r="C5" s="108" t="s">
        <v>193</v>
      </c>
      <c r="D5" s="109"/>
      <c r="E5" s="109"/>
      <c r="F5" s="109"/>
      <c r="G5" s="109"/>
      <c r="H5" s="109"/>
      <c r="I5" s="109"/>
      <c r="J5" s="109"/>
      <c r="K5" s="109"/>
      <c r="L5" s="109"/>
      <c r="M5" s="109"/>
      <c r="N5" s="109"/>
      <c r="O5" s="109"/>
      <c r="P5" s="109"/>
      <c r="Q5" s="109"/>
      <c r="R5" s="109"/>
      <c r="S5" s="109"/>
      <c r="T5" s="109"/>
      <c r="U5" s="110"/>
      <c r="V5" s="100"/>
      <c r="W5" s="4"/>
      <c r="X5" s="4"/>
      <c r="Y5" s="4"/>
      <c r="Z5" s="4"/>
      <c r="AA5" s="4"/>
      <c r="AB5" s="4"/>
      <c r="AC5" s="4"/>
      <c r="AD5" s="4"/>
      <c r="AE5" s="4"/>
      <c r="AF5" s="4"/>
      <c r="AG5" s="4"/>
      <c r="AH5" s="4"/>
      <c r="AI5" s="4"/>
      <c r="AJ5" s="4"/>
      <c r="AK5" s="4"/>
      <c r="AL5" s="4"/>
      <c r="AM5" s="4"/>
    </row>
    <row r="6" spans="1:39" ht="21" x14ac:dyDescent="0.35">
      <c r="A6" s="100"/>
      <c r="B6" s="107"/>
      <c r="C6" s="108" t="s">
        <v>194</v>
      </c>
      <c r="D6" s="109"/>
      <c r="E6" s="109"/>
      <c r="F6" s="109"/>
      <c r="G6" s="109"/>
      <c r="H6" s="109"/>
      <c r="I6" s="109"/>
      <c r="J6" s="109"/>
      <c r="K6" s="109"/>
      <c r="L6" s="109"/>
      <c r="M6" s="109"/>
      <c r="N6" s="109"/>
      <c r="O6" s="109"/>
      <c r="P6" s="109"/>
      <c r="Q6" s="109"/>
      <c r="R6" s="109"/>
      <c r="S6" s="109"/>
      <c r="T6" s="109"/>
      <c r="U6" s="110"/>
      <c r="V6" s="100"/>
      <c r="W6" s="4"/>
      <c r="X6" s="4"/>
      <c r="Y6" s="4"/>
      <c r="Z6" s="4"/>
      <c r="AA6" s="4"/>
      <c r="AB6" s="4"/>
      <c r="AC6" s="4"/>
      <c r="AD6" s="4"/>
      <c r="AE6" s="4"/>
      <c r="AF6" s="4"/>
      <c r="AG6" s="4"/>
      <c r="AH6" s="4"/>
      <c r="AI6" s="4"/>
      <c r="AJ6" s="4"/>
      <c r="AK6" s="4"/>
      <c r="AL6" s="4"/>
      <c r="AM6" s="4"/>
    </row>
    <row r="7" spans="1:39" ht="21" x14ac:dyDescent="0.35">
      <c r="A7" s="100"/>
      <c r="B7" s="107"/>
      <c r="C7" s="108" t="s">
        <v>249</v>
      </c>
      <c r="D7" s="109"/>
      <c r="E7" s="109"/>
      <c r="F7" s="109"/>
      <c r="G7" s="109"/>
      <c r="H7" s="109"/>
      <c r="I7" s="109"/>
      <c r="J7" s="109"/>
      <c r="K7" s="109"/>
      <c r="L7" s="109"/>
      <c r="M7" s="109"/>
      <c r="N7" s="109"/>
      <c r="O7" s="109"/>
      <c r="P7" s="109"/>
      <c r="Q7" s="109"/>
      <c r="R7" s="109"/>
      <c r="S7" s="109"/>
      <c r="T7" s="109"/>
      <c r="U7" s="110"/>
      <c r="V7" s="100"/>
      <c r="W7" s="4"/>
      <c r="X7" s="4"/>
      <c r="Y7" s="4"/>
      <c r="Z7" s="4"/>
      <c r="AA7" s="4"/>
      <c r="AB7" s="4"/>
      <c r="AC7" s="4"/>
      <c r="AD7" s="4"/>
      <c r="AE7" s="4"/>
      <c r="AF7" s="4"/>
      <c r="AG7" s="4"/>
      <c r="AH7" s="4"/>
      <c r="AI7" s="4"/>
      <c r="AJ7" s="4"/>
      <c r="AK7" s="4"/>
      <c r="AL7" s="4"/>
      <c r="AM7" s="4"/>
    </row>
    <row r="8" spans="1:39" ht="21" x14ac:dyDescent="0.35">
      <c r="A8" s="100"/>
      <c r="B8" s="107"/>
      <c r="C8" s="109"/>
      <c r="D8" s="109"/>
      <c r="E8" s="109"/>
      <c r="F8" s="109"/>
      <c r="G8" s="109"/>
      <c r="H8" s="109"/>
      <c r="I8" s="109"/>
      <c r="J8" s="109"/>
      <c r="K8" s="109"/>
      <c r="L8" s="109"/>
      <c r="M8" s="109"/>
      <c r="N8" s="109"/>
      <c r="O8" s="109"/>
      <c r="P8" s="109"/>
      <c r="Q8" s="109"/>
      <c r="R8" s="109"/>
      <c r="S8" s="109"/>
      <c r="T8" s="109"/>
      <c r="U8" s="110"/>
      <c r="V8" s="100"/>
      <c r="W8" s="4"/>
      <c r="X8" s="4"/>
      <c r="Y8" s="4"/>
      <c r="Z8" s="4"/>
      <c r="AA8" s="4"/>
      <c r="AB8" s="4"/>
      <c r="AC8" s="4"/>
      <c r="AD8" s="4"/>
      <c r="AE8" s="4"/>
      <c r="AF8" s="4"/>
      <c r="AG8" s="4"/>
      <c r="AH8" s="4"/>
      <c r="AI8" s="4"/>
      <c r="AJ8" s="4"/>
      <c r="AK8" s="4"/>
      <c r="AL8" s="4"/>
      <c r="AM8" s="4"/>
    </row>
    <row r="9" spans="1:39" ht="21" x14ac:dyDescent="0.35">
      <c r="A9" s="100"/>
      <c r="B9" s="107"/>
      <c r="C9" s="109" t="s">
        <v>195</v>
      </c>
      <c r="D9" s="109"/>
      <c r="E9" s="109"/>
      <c r="F9" s="109"/>
      <c r="G9" s="109"/>
      <c r="H9" s="109"/>
      <c r="I9" s="109"/>
      <c r="J9" s="109"/>
      <c r="K9" s="109"/>
      <c r="L9" s="109"/>
      <c r="M9" s="109"/>
      <c r="N9" s="109"/>
      <c r="O9" s="109"/>
      <c r="P9" s="109"/>
      <c r="Q9" s="109"/>
      <c r="R9" s="109"/>
      <c r="S9" s="109"/>
      <c r="T9" s="109"/>
      <c r="U9" s="110"/>
      <c r="V9" s="100"/>
      <c r="W9" s="4"/>
      <c r="X9" s="4"/>
      <c r="Y9" s="4"/>
      <c r="Z9" s="4"/>
      <c r="AA9" s="4"/>
      <c r="AB9" s="4"/>
      <c r="AC9" s="4"/>
      <c r="AD9" s="4"/>
      <c r="AE9" s="4"/>
      <c r="AF9" s="4"/>
      <c r="AG9" s="4"/>
      <c r="AH9" s="4"/>
      <c r="AI9" s="4"/>
      <c r="AJ9" s="4"/>
      <c r="AK9" s="4"/>
      <c r="AL9" s="4"/>
      <c r="AM9" s="4"/>
    </row>
    <row r="10" spans="1:39" ht="21" x14ac:dyDescent="0.35">
      <c r="A10" s="100"/>
      <c r="B10" s="107"/>
      <c r="C10" s="111">
        <v>1</v>
      </c>
      <c r="D10" s="109" t="s">
        <v>250</v>
      </c>
      <c r="E10" s="109"/>
      <c r="F10" s="109"/>
      <c r="G10" s="109"/>
      <c r="H10" s="109"/>
      <c r="I10" s="109"/>
      <c r="J10" s="109"/>
      <c r="K10" s="109"/>
      <c r="L10" s="109"/>
      <c r="M10" s="109"/>
      <c r="N10" s="109"/>
      <c r="O10" s="109"/>
      <c r="P10" s="109"/>
      <c r="Q10" s="109"/>
      <c r="R10" s="109"/>
      <c r="S10" s="109"/>
      <c r="T10" s="109"/>
      <c r="U10" s="110"/>
      <c r="V10" s="100"/>
      <c r="W10" s="4"/>
      <c r="X10" s="4"/>
      <c r="Y10" s="4"/>
      <c r="Z10" s="4"/>
      <c r="AA10" s="4"/>
      <c r="AB10" s="4"/>
      <c r="AC10" s="4"/>
      <c r="AD10" s="4"/>
      <c r="AE10" s="4"/>
      <c r="AF10" s="4"/>
      <c r="AG10" s="4"/>
      <c r="AH10" s="4"/>
      <c r="AI10" s="4"/>
      <c r="AJ10" s="4"/>
      <c r="AK10" s="4"/>
      <c r="AL10" s="4"/>
      <c r="AM10" s="4"/>
    </row>
    <row r="11" spans="1:39" ht="21" x14ac:dyDescent="0.35">
      <c r="A11" s="100"/>
      <c r="B11" s="107"/>
      <c r="C11" s="111">
        <v>2</v>
      </c>
      <c r="D11" s="109" t="s">
        <v>196</v>
      </c>
      <c r="E11" s="109"/>
      <c r="F11" s="109"/>
      <c r="G11" s="109"/>
      <c r="H11" s="109"/>
      <c r="I11" s="109"/>
      <c r="J11" s="109"/>
      <c r="K11" s="109"/>
      <c r="L11" s="109"/>
      <c r="M11" s="109"/>
      <c r="N11" s="109"/>
      <c r="O11" s="109"/>
      <c r="P11" s="109"/>
      <c r="Q11" s="109"/>
      <c r="R11" s="109"/>
      <c r="S11" s="109"/>
      <c r="T11" s="109"/>
      <c r="U11" s="110"/>
      <c r="V11" s="100"/>
      <c r="W11" s="4"/>
      <c r="X11" s="4"/>
      <c r="Y11" s="4"/>
      <c r="Z11" s="4"/>
      <c r="AA11" s="4"/>
      <c r="AB11" s="4"/>
      <c r="AC11" s="4"/>
      <c r="AD11" s="4"/>
      <c r="AE11" s="4"/>
      <c r="AF11" s="4"/>
      <c r="AG11" s="4"/>
      <c r="AH11" s="4"/>
      <c r="AI11" s="4"/>
      <c r="AJ11" s="4"/>
      <c r="AK11" s="4"/>
      <c r="AL11" s="4"/>
      <c r="AM11" s="4"/>
    </row>
    <row r="12" spans="1:39" ht="21" x14ac:dyDescent="0.35">
      <c r="A12" s="100"/>
      <c r="B12" s="107"/>
      <c r="C12" s="111">
        <v>3</v>
      </c>
      <c r="D12" s="109" t="s">
        <v>237</v>
      </c>
      <c r="E12" s="109"/>
      <c r="F12" s="109"/>
      <c r="G12" s="109"/>
      <c r="H12" s="109"/>
      <c r="I12" s="109"/>
      <c r="J12" s="109"/>
      <c r="K12" s="109"/>
      <c r="L12" s="109"/>
      <c r="M12" s="109"/>
      <c r="N12" s="109"/>
      <c r="O12" s="109"/>
      <c r="P12" s="109"/>
      <c r="Q12" s="109"/>
      <c r="R12" s="109"/>
      <c r="S12" s="109"/>
      <c r="T12" s="109"/>
      <c r="U12" s="110"/>
      <c r="V12" s="100"/>
      <c r="W12" s="4"/>
      <c r="X12" s="4"/>
      <c r="Y12" s="4"/>
      <c r="Z12" s="4"/>
      <c r="AA12" s="4"/>
      <c r="AB12" s="4"/>
      <c r="AC12" s="4"/>
      <c r="AD12" s="4"/>
      <c r="AE12" s="4"/>
      <c r="AF12" s="4"/>
      <c r="AG12" s="4"/>
      <c r="AH12" s="4"/>
      <c r="AI12" s="4"/>
      <c r="AJ12" s="4"/>
      <c r="AK12" s="4"/>
      <c r="AL12" s="4"/>
      <c r="AM12" s="4"/>
    </row>
    <row r="13" spans="1:39" ht="21" x14ac:dyDescent="0.35">
      <c r="A13" s="100"/>
      <c r="B13" s="107"/>
      <c r="C13" s="111"/>
      <c r="D13" s="109" t="s">
        <v>238</v>
      </c>
      <c r="E13" s="109"/>
      <c r="F13" s="109"/>
      <c r="G13" s="109"/>
      <c r="H13" s="109"/>
      <c r="I13" s="109"/>
      <c r="J13" s="109"/>
      <c r="K13" s="109"/>
      <c r="L13" s="109"/>
      <c r="M13" s="109"/>
      <c r="N13" s="109"/>
      <c r="O13" s="109"/>
      <c r="P13" s="109"/>
      <c r="Q13" s="109"/>
      <c r="R13" s="109"/>
      <c r="S13" s="109"/>
      <c r="T13" s="109"/>
      <c r="U13" s="110"/>
      <c r="V13" s="100"/>
      <c r="W13" s="4"/>
      <c r="X13" s="4"/>
      <c r="Y13" s="4"/>
      <c r="Z13" s="4"/>
      <c r="AA13" s="4"/>
      <c r="AB13" s="4"/>
      <c r="AC13" s="4"/>
      <c r="AD13" s="4"/>
      <c r="AE13" s="4"/>
      <c r="AF13" s="4"/>
      <c r="AG13" s="4"/>
      <c r="AH13" s="4"/>
      <c r="AI13" s="4"/>
      <c r="AJ13" s="4"/>
      <c r="AK13" s="4"/>
      <c r="AL13" s="4"/>
      <c r="AM13" s="4"/>
    </row>
    <row r="14" spans="1:39" ht="21" x14ac:dyDescent="0.35">
      <c r="A14" s="100"/>
      <c r="B14" s="107"/>
      <c r="C14" s="111">
        <v>4</v>
      </c>
      <c r="D14" s="109" t="s">
        <v>241</v>
      </c>
      <c r="E14" s="109"/>
      <c r="F14" s="109"/>
      <c r="G14" s="109"/>
      <c r="H14" s="109"/>
      <c r="I14" s="109"/>
      <c r="J14" s="109"/>
      <c r="K14" s="109"/>
      <c r="L14" s="109"/>
      <c r="M14" s="109"/>
      <c r="N14" s="109"/>
      <c r="O14" s="109"/>
      <c r="P14" s="109"/>
      <c r="Q14" s="109"/>
      <c r="R14" s="109"/>
      <c r="S14" s="109"/>
      <c r="T14" s="109"/>
      <c r="U14" s="110"/>
      <c r="V14" s="100"/>
      <c r="W14" s="4"/>
      <c r="X14" s="4"/>
      <c r="Y14" s="4"/>
      <c r="Z14" s="4"/>
      <c r="AA14" s="4"/>
      <c r="AB14" s="4"/>
      <c r="AC14" s="4"/>
      <c r="AD14" s="4"/>
      <c r="AE14" s="4"/>
      <c r="AF14" s="4"/>
      <c r="AG14" s="4"/>
      <c r="AH14" s="4"/>
      <c r="AI14" s="4"/>
      <c r="AJ14" s="4"/>
      <c r="AK14" s="4"/>
      <c r="AL14" s="4"/>
      <c r="AM14" s="4"/>
    </row>
    <row r="15" spans="1:39" ht="21" x14ac:dyDescent="0.35">
      <c r="A15" s="100"/>
      <c r="B15" s="112"/>
      <c r="C15" s="113"/>
      <c r="D15" s="113"/>
      <c r="E15" s="113"/>
      <c r="F15" s="113"/>
      <c r="G15" s="113"/>
      <c r="H15" s="113"/>
      <c r="I15" s="113"/>
      <c r="J15" s="113"/>
      <c r="K15" s="113"/>
      <c r="L15" s="113"/>
      <c r="M15" s="113"/>
      <c r="N15" s="113"/>
      <c r="O15" s="113"/>
      <c r="P15" s="113"/>
      <c r="Q15" s="113"/>
      <c r="R15" s="113"/>
      <c r="S15" s="113"/>
      <c r="T15" s="113"/>
      <c r="U15" s="114"/>
      <c r="V15" s="100"/>
      <c r="W15" s="4"/>
      <c r="X15" s="4"/>
      <c r="Y15" s="4"/>
      <c r="Z15" s="4"/>
      <c r="AA15" s="4"/>
      <c r="AB15" s="4"/>
      <c r="AC15" s="4"/>
      <c r="AD15" s="4"/>
      <c r="AE15" s="4"/>
      <c r="AF15" s="4"/>
      <c r="AG15" s="4"/>
      <c r="AH15" s="4"/>
      <c r="AI15" s="4"/>
      <c r="AJ15" s="4"/>
      <c r="AK15" s="4"/>
      <c r="AL15" s="4"/>
      <c r="AM15" s="4"/>
    </row>
    <row r="16" spans="1:39" ht="26.25" x14ac:dyDescent="0.4">
      <c r="A16" s="100"/>
      <c r="B16" s="103"/>
      <c r="C16" s="115" t="s">
        <v>247</v>
      </c>
      <c r="D16" s="105"/>
      <c r="E16" s="105"/>
      <c r="F16" s="105"/>
      <c r="G16" s="105"/>
      <c r="H16" s="105"/>
      <c r="I16" s="105"/>
      <c r="J16" s="105"/>
      <c r="K16" s="105"/>
      <c r="L16" s="105"/>
      <c r="M16" s="105"/>
      <c r="N16" s="105"/>
      <c r="O16" s="105"/>
      <c r="P16" s="105"/>
      <c r="Q16" s="105"/>
      <c r="R16" s="105"/>
      <c r="S16" s="105"/>
      <c r="T16" s="105"/>
      <c r="U16" s="106"/>
      <c r="V16" s="100"/>
      <c r="W16" s="4"/>
      <c r="X16" s="4"/>
      <c r="Y16" s="4"/>
      <c r="Z16" s="4"/>
      <c r="AA16" s="4"/>
      <c r="AB16" s="4"/>
      <c r="AC16" s="4"/>
      <c r="AD16" s="4"/>
      <c r="AE16" s="4"/>
      <c r="AF16" s="4"/>
      <c r="AG16" s="4"/>
      <c r="AH16" s="4"/>
      <c r="AI16" s="4"/>
      <c r="AJ16" s="4"/>
      <c r="AK16" s="4"/>
      <c r="AL16" s="4"/>
      <c r="AM16" s="4"/>
    </row>
    <row r="17" spans="1:39" ht="21" x14ac:dyDescent="0.35">
      <c r="A17" s="100"/>
      <c r="B17" s="116">
        <v>1</v>
      </c>
      <c r="C17" s="117" t="s">
        <v>251</v>
      </c>
      <c r="D17" s="117"/>
      <c r="E17" s="109"/>
      <c r="F17" s="109"/>
      <c r="G17" s="109"/>
      <c r="H17" s="109"/>
      <c r="I17" s="109"/>
      <c r="J17" s="109"/>
      <c r="K17" s="109"/>
      <c r="L17" s="109"/>
      <c r="M17" s="109"/>
      <c r="N17" s="109"/>
      <c r="O17" s="109"/>
      <c r="P17" s="109"/>
      <c r="Q17" s="109"/>
      <c r="R17" s="109"/>
      <c r="S17" s="109"/>
      <c r="T17" s="109"/>
      <c r="U17" s="110"/>
      <c r="V17" s="100"/>
      <c r="W17" s="4"/>
      <c r="X17" s="4"/>
      <c r="Y17" s="4"/>
      <c r="Z17" s="4"/>
      <c r="AA17" s="4"/>
      <c r="AB17" s="4"/>
      <c r="AC17" s="4"/>
      <c r="AD17" s="4"/>
      <c r="AE17" s="4"/>
      <c r="AF17" s="4"/>
      <c r="AG17" s="4"/>
      <c r="AH17" s="4"/>
      <c r="AI17" s="4"/>
      <c r="AJ17" s="4"/>
      <c r="AK17" s="4"/>
      <c r="AL17" s="4"/>
      <c r="AM17" s="4"/>
    </row>
    <row r="18" spans="1:39" ht="21" x14ac:dyDescent="0.35">
      <c r="A18" s="100"/>
      <c r="B18" s="107"/>
      <c r="C18" s="111" t="s">
        <v>197</v>
      </c>
      <c r="D18" s="109" t="s">
        <v>239</v>
      </c>
      <c r="E18" s="109"/>
      <c r="F18" s="109"/>
      <c r="G18" s="109"/>
      <c r="H18" s="109"/>
      <c r="I18" s="109"/>
      <c r="J18" s="109"/>
      <c r="K18" s="109"/>
      <c r="L18" s="109"/>
      <c r="M18" s="109"/>
      <c r="N18" s="109"/>
      <c r="O18" s="109"/>
      <c r="P18" s="109"/>
      <c r="Q18" s="109"/>
      <c r="R18" s="109"/>
      <c r="S18" s="109"/>
      <c r="T18" s="109"/>
      <c r="U18" s="110"/>
      <c r="V18" s="100"/>
      <c r="W18" s="4"/>
      <c r="X18" s="4"/>
      <c r="Y18" s="4"/>
      <c r="Z18" s="4"/>
      <c r="AA18" s="4"/>
      <c r="AB18" s="4"/>
      <c r="AC18" s="4"/>
      <c r="AD18" s="4"/>
      <c r="AE18" s="4"/>
      <c r="AF18" s="4"/>
      <c r="AG18" s="4"/>
      <c r="AH18" s="4"/>
      <c r="AI18" s="4"/>
      <c r="AJ18" s="4"/>
      <c r="AK18" s="4"/>
      <c r="AL18" s="4"/>
      <c r="AM18" s="4"/>
    </row>
    <row r="19" spans="1:39" ht="21" x14ac:dyDescent="0.35">
      <c r="A19" s="100"/>
      <c r="B19" s="107"/>
      <c r="C19" s="111" t="s">
        <v>198</v>
      </c>
      <c r="D19" s="109" t="s">
        <v>240</v>
      </c>
      <c r="E19" s="109"/>
      <c r="F19" s="109"/>
      <c r="G19" s="109"/>
      <c r="H19" s="109"/>
      <c r="I19" s="109"/>
      <c r="J19" s="109"/>
      <c r="K19" s="109"/>
      <c r="L19" s="109"/>
      <c r="M19" s="109"/>
      <c r="N19" s="109"/>
      <c r="O19" s="109"/>
      <c r="P19" s="109"/>
      <c r="Q19" s="109"/>
      <c r="R19" s="109"/>
      <c r="S19" s="109"/>
      <c r="T19" s="109"/>
      <c r="U19" s="110"/>
      <c r="V19" s="100"/>
      <c r="W19" s="4"/>
      <c r="X19" s="4"/>
      <c r="Y19" s="4"/>
      <c r="Z19" s="4"/>
      <c r="AA19" s="4"/>
      <c r="AB19" s="4"/>
      <c r="AC19" s="4"/>
      <c r="AD19" s="4"/>
      <c r="AE19" s="4"/>
      <c r="AF19" s="4"/>
      <c r="AG19" s="4"/>
      <c r="AH19" s="4"/>
      <c r="AI19" s="4"/>
      <c r="AJ19" s="4"/>
      <c r="AK19" s="4"/>
      <c r="AL19" s="4"/>
      <c r="AM19" s="4"/>
    </row>
    <row r="20" spans="1:39" ht="21" x14ac:dyDescent="0.35">
      <c r="A20" s="100"/>
      <c r="B20" s="107"/>
      <c r="C20" s="111" t="s">
        <v>199</v>
      </c>
      <c r="D20" s="109" t="s">
        <v>242</v>
      </c>
      <c r="E20" s="109"/>
      <c r="F20" s="109"/>
      <c r="G20" s="109"/>
      <c r="H20" s="109"/>
      <c r="I20" s="109"/>
      <c r="J20" s="109"/>
      <c r="K20" s="109"/>
      <c r="L20" s="109"/>
      <c r="M20" s="109"/>
      <c r="N20" s="109"/>
      <c r="O20" s="109"/>
      <c r="P20" s="109"/>
      <c r="Q20" s="109"/>
      <c r="R20" s="109"/>
      <c r="S20" s="109"/>
      <c r="T20" s="109"/>
      <c r="U20" s="110"/>
      <c r="V20" s="100"/>
      <c r="W20" s="4"/>
      <c r="X20" s="4"/>
      <c r="Y20" s="4"/>
      <c r="Z20" s="4"/>
      <c r="AA20" s="4"/>
      <c r="AB20" s="4"/>
      <c r="AC20" s="4"/>
      <c r="AD20" s="4"/>
      <c r="AE20" s="4"/>
      <c r="AF20" s="4"/>
      <c r="AG20" s="4"/>
      <c r="AH20" s="4"/>
      <c r="AI20" s="4"/>
      <c r="AJ20" s="4"/>
      <c r="AK20" s="4"/>
      <c r="AL20" s="4"/>
      <c r="AM20" s="4"/>
    </row>
    <row r="21" spans="1:39" ht="21" x14ac:dyDescent="0.35">
      <c r="A21" s="100"/>
      <c r="B21" s="107"/>
      <c r="C21" s="111" t="s">
        <v>236</v>
      </c>
      <c r="D21" s="109" t="s">
        <v>200</v>
      </c>
      <c r="E21" s="109"/>
      <c r="F21" s="109"/>
      <c r="G21" s="109"/>
      <c r="H21" s="109"/>
      <c r="I21" s="109"/>
      <c r="J21" s="109"/>
      <c r="K21" s="109"/>
      <c r="L21" s="109"/>
      <c r="M21" s="109"/>
      <c r="N21" s="109"/>
      <c r="O21" s="109"/>
      <c r="P21" s="109"/>
      <c r="Q21" s="109"/>
      <c r="R21" s="109"/>
      <c r="S21" s="109"/>
      <c r="T21" s="109"/>
      <c r="U21" s="110"/>
      <c r="V21" s="100"/>
      <c r="W21" s="4"/>
      <c r="X21" s="4"/>
      <c r="Y21" s="4"/>
      <c r="Z21" s="4"/>
      <c r="AA21" s="4"/>
      <c r="AB21" s="4"/>
      <c r="AC21" s="4"/>
      <c r="AD21" s="4"/>
      <c r="AE21" s="4"/>
      <c r="AF21" s="4"/>
      <c r="AG21" s="4"/>
      <c r="AH21" s="4"/>
      <c r="AI21" s="4"/>
      <c r="AJ21" s="4"/>
      <c r="AK21" s="4"/>
      <c r="AL21" s="4"/>
      <c r="AM21" s="4"/>
    </row>
    <row r="22" spans="1:39" ht="21" x14ac:dyDescent="0.35">
      <c r="A22" s="100"/>
      <c r="B22" s="107"/>
      <c r="C22" s="111"/>
      <c r="D22" s="109"/>
      <c r="E22" s="109"/>
      <c r="F22" s="109"/>
      <c r="G22" s="109"/>
      <c r="H22" s="109"/>
      <c r="I22" s="109"/>
      <c r="J22" s="109"/>
      <c r="K22" s="109"/>
      <c r="L22" s="109"/>
      <c r="M22" s="109"/>
      <c r="N22" s="109"/>
      <c r="O22" s="109"/>
      <c r="P22" s="109"/>
      <c r="Q22" s="109"/>
      <c r="R22" s="109"/>
      <c r="S22" s="109"/>
      <c r="T22" s="109"/>
      <c r="U22" s="110"/>
      <c r="V22" s="100"/>
      <c r="W22" s="4"/>
      <c r="X22" s="4"/>
      <c r="Y22" s="4"/>
      <c r="Z22" s="4"/>
      <c r="AA22" s="4"/>
      <c r="AB22" s="4"/>
      <c r="AC22" s="4"/>
      <c r="AD22" s="4"/>
      <c r="AE22" s="4"/>
      <c r="AF22" s="4"/>
      <c r="AG22" s="4"/>
      <c r="AH22" s="4"/>
      <c r="AI22" s="4"/>
      <c r="AJ22" s="4"/>
      <c r="AK22" s="4"/>
      <c r="AL22" s="4"/>
      <c r="AM22" s="4"/>
    </row>
    <row r="23" spans="1:39" ht="21" x14ac:dyDescent="0.35">
      <c r="A23" s="100"/>
      <c r="B23" s="107"/>
      <c r="C23" s="211" t="s">
        <v>109</v>
      </c>
      <c r="D23" s="212"/>
      <c r="E23" s="109"/>
      <c r="F23" s="109"/>
      <c r="G23" s="109"/>
      <c r="H23" s="109"/>
      <c r="I23" s="109"/>
      <c r="J23" s="109"/>
      <c r="K23" s="109"/>
      <c r="L23" s="109"/>
      <c r="M23" s="109"/>
      <c r="N23" s="109"/>
      <c r="O23" s="109"/>
      <c r="P23" s="109"/>
      <c r="Q23" s="109"/>
      <c r="R23" s="109"/>
      <c r="S23" s="109"/>
      <c r="T23" s="109"/>
      <c r="U23" s="110"/>
      <c r="V23" s="100"/>
      <c r="W23" s="4"/>
      <c r="X23" s="4"/>
      <c r="Y23" s="4"/>
      <c r="Z23" s="4"/>
      <c r="AA23" s="4"/>
      <c r="AB23" s="4"/>
      <c r="AC23" s="4"/>
      <c r="AD23" s="4"/>
      <c r="AE23" s="4"/>
      <c r="AF23" s="4"/>
      <c r="AG23" s="4"/>
      <c r="AH23" s="4"/>
      <c r="AI23" s="4"/>
      <c r="AJ23" s="4"/>
      <c r="AK23" s="4"/>
      <c r="AL23" s="4"/>
      <c r="AM23" s="4"/>
    </row>
    <row r="24" spans="1:39" ht="15" customHeight="1" x14ac:dyDescent="0.35">
      <c r="A24" s="100"/>
      <c r="B24" s="107"/>
      <c r="C24" s="30" t="s">
        <v>50</v>
      </c>
      <c r="D24" s="118" t="s">
        <v>0</v>
      </c>
      <c r="E24" s="109"/>
      <c r="F24" s="109"/>
      <c r="G24" s="109"/>
      <c r="H24" s="109"/>
      <c r="I24" s="109"/>
      <c r="J24" s="109"/>
      <c r="K24" s="109"/>
      <c r="L24" s="109"/>
      <c r="M24" s="109"/>
      <c r="N24" s="109"/>
      <c r="O24" s="109"/>
      <c r="P24" s="109"/>
      <c r="Q24" s="109"/>
      <c r="R24" s="109"/>
      <c r="S24" s="109"/>
      <c r="T24" s="109"/>
      <c r="U24" s="110"/>
      <c r="V24" s="100"/>
      <c r="W24" s="4"/>
      <c r="X24" s="4"/>
      <c r="Y24" s="4"/>
      <c r="Z24" s="4"/>
      <c r="AA24" s="4"/>
      <c r="AB24" s="4"/>
      <c r="AC24" s="4"/>
      <c r="AD24" s="4"/>
      <c r="AE24" s="4"/>
      <c r="AF24" s="4"/>
      <c r="AG24" s="4"/>
      <c r="AH24" s="4"/>
      <c r="AI24" s="4"/>
      <c r="AJ24" s="4"/>
      <c r="AK24" s="4"/>
      <c r="AL24" s="4"/>
      <c r="AM24" s="4"/>
    </row>
    <row r="25" spans="1:39" ht="15" customHeight="1" x14ac:dyDescent="0.35">
      <c r="A25" s="100"/>
      <c r="B25" s="107"/>
      <c r="C25" s="6"/>
      <c r="D25" s="31" t="s">
        <v>94</v>
      </c>
      <c r="E25" s="109" t="s">
        <v>201</v>
      </c>
      <c r="F25" s="109"/>
      <c r="G25" s="109"/>
      <c r="H25" s="109"/>
      <c r="I25" s="109"/>
      <c r="J25" s="109"/>
      <c r="K25" s="109"/>
      <c r="L25" s="109"/>
      <c r="M25" s="109"/>
      <c r="N25" s="109"/>
      <c r="O25" s="109"/>
      <c r="P25" s="109"/>
      <c r="Q25" s="109"/>
      <c r="R25" s="109"/>
      <c r="S25" s="109"/>
      <c r="T25" s="109"/>
      <c r="U25" s="110"/>
      <c r="V25" s="100"/>
      <c r="W25" s="4"/>
      <c r="X25" s="4"/>
      <c r="Y25" s="4"/>
      <c r="Z25" s="4"/>
      <c r="AA25" s="4"/>
      <c r="AB25" s="4"/>
      <c r="AC25" s="4"/>
      <c r="AD25" s="4"/>
      <c r="AE25" s="4"/>
      <c r="AF25" s="4"/>
      <c r="AG25" s="4"/>
      <c r="AH25" s="4"/>
      <c r="AI25" s="4"/>
      <c r="AJ25" s="4"/>
      <c r="AK25" s="4"/>
      <c r="AL25" s="4"/>
      <c r="AM25" s="4"/>
    </row>
    <row r="26" spans="1:39" ht="15" customHeight="1" x14ac:dyDescent="0.35">
      <c r="A26" s="100"/>
      <c r="B26" s="107"/>
      <c r="C26" s="6"/>
      <c r="D26" s="37" t="s">
        <v>70</v>
      </c>
      <c r="E26" s="109"/>
      <c r="F26" s="109"/>
      <c r="G26" s="109"/>
      <c r="H26" s="109"/>
      <c r="I26" s="109"/>
      <c r="J26" s="109"/>
      <c r="K26" s="109"/>
      <c r="L26" s="109"/>
      <c r="M26" s="109"/>
      <c r="N26" s="109"/>
      <c r="O26" s="109"/>
      <c r="P26" s="109"/>
      <c r="Q26" s="109"/>
      <c r="R26" s="109"/>
      <c r="S26" s="109"/>
      <c r="T26" s="109"/>
      <c r="U26" s="110"/>
      <c r="V26" s="100"/>
      <c r="W26" s="4"/>
      <c r="X26" s="4"/>
      <c r="Y26" s="4"/>
      <c r="Z26" s="4"/>
      <c r="AA26" s="4"/>
      <c r="AB26" s="4"/>
      <c r="AC26" s="4"/>
      <c r="AD26" s="4"/>
      <c r="AE26" s="4"/>
      <c r="AF26" s="4"/>
      <c r="AG26" s="4"/>
      <c r="AH26" s="4"/>
      <c r="AI26" s="4"/>
      <c r="AJ26" s="4"/>
      <c r="AK26" s="4"/>
      <c r="AL26" s="4"/>
      <c r="AM26" s="4"/>
    </row>
    <row r="27" spans="1:39" ht="15" customHeight="1" x14ac:dyDescent="0.35">
      <c r="A27" s="100"/>
      <c r="B27" s="107"/>
      <c r="C27" s="30" t="s">
        <v>51</v>
      </c>
      <c r="D27" s="118" t="s">
        <v>1</v>
      </c>
      <c r="E27" s="109"/>
      <c r="F27" s="109"/>
      <c r="G27" s="109"/>
      <c r="H27" s="109"/>
      <c r="I27" s="109"/>
      <c r="J27" s="109"/>
      <c r="K27" s="109"/>
      <c r="L27" s="109"/>
      <c r="M27" s="109"/>
      <c r="N27" s="109"/>
      <c r="O27" s="109"/>
      <c r="P27" s="109"/>
      <c r="Q27" s="109"/>
      <c r="R27" s="109"/>
      <c r="S27" s="109"/>
      <c r="T27" s="109"/>
      <c r="U27" s="110"/>
      <c r="V27" s="100"/>
      <c r="W27" s="4"/>
      <c r="X27" s="4"/>
      <c r="Y27" s="4"/>
      <c r="Z27" s="4"/>
      <c r="AA27" s="4"/>
      <c r="AB27" s="4"/>
      <c r="AC27" s="4"/>
      <c r="AD27" s="4"/>
      <c r="AE27" s="4"/>
      <c r="AF27" s="4"/>
      <c r="AG27" s="4"/>
      <c r="AH27" s="4"/>
      <c r="AI27" s="4"/>
      <c r="AJ27" s="4"/>
      <c r="AK27" s="4"/>
      <c r="AL27" s="4"/>
      <c r="AM27" s="4"/>
    </row>
    <row r="28" spans="1:39" ht="15" customHeight="1" x14ac:dyDescent="0.35">
      <c r="A28" s="100"/>
      <c r="B28" s="107"/>
      <c r="C28" s="5"/>
      <c r="D28" s="38" t="s">
        <v>99</v>
      </c>
      <c r="E28" s="109" t="s">
        <v>202</v>
      </c>
      <c r="F28" s="109"/>
      <c r="G28" s="109"/>
      <c r="H28" s="109"/>
      <c r="I28" s="109"/>
      <c r="J28" s="109"/>
      <c r="K28" s="109"/>
      <c r="L28" s="109"/>
      <c r="M28" s="109"/>
      <c r="N28" s="109"/>
      <c r="O28" s="109"/>
      <c r="P28" s="109"/>
      <c r="Q28" s="109"/>
      <c r="R28" s="109"/>
      <c r="S28" s="109"/>
      <c r="T28" s="109"/>
      <c r="U28" s="110"/>
      <c r="V28" s="100"/>
      <c r="W28" s="4"/>
      <c r="X28" s="4"/>
      <c r="Y28" s="4"/>
      <c r="Z28" s="4"/>
      <c r="AA28" s="4"/>
      <c r="AB28" s="4"/>
      <c r="AC28" s="4"/>
      <c r="AD28" s="4"/>
      <c r="AE28" s="4"/>
      <c r="AF28" s="4"/>
      <c r="AG28" s="4"/>
      <c r="AH28" s="4"/>
      <c r="AI28" s="4"/>
      <c r="AJ28" s="4"/>
      <c r="AK28" s="4"/>
      <c r="AL28" s="4"/>
      <c r="AM28" s="4"/>
    </row>
    <row r="29" spans="1:39" ht="15" customHeight="1" x14ac:dyDescent="0.35">
      <c r="A29" s="100"/>
      <c r="B29" s="107"/>
      <c r="C29" s="5"/>
      <c r="D29" s="37" t="s">
        <v>71</v>
      </c>
      <c r="E29" s="109"/>
      <c r="F29" s="109"/>
      <c r="G29" s="109"/>
      <c r="H29" s="109"/>
      <c r="I29" s="109"/>
      <c r="J29" s="109"/>
      <c r="K29" s="109"/>
      <c r="L29" s="109"/>
      <c r="M29" s="109"/>
      <c r="N29" s="109"/>
      <c r="O29" s="109"/>
      <c r="P29" s="109"/>
      <c r="Q29" s="109"/>
      <c r="R29" s="109"/>
      <c r="S29" s="109"/>
      <c r="T29" s="109"/>
      <c r="U29" s="110"/>
      <c r="V29" s="100"/>
      <c r="W29" s="4"/>
      <c r="X29" s="4"/>
      <c r="Y29" s="4"/>
      <c r="Z29" s="4"/>
      <c r="AA29" s="4"/>
      <c r="AB29" s="4"/>
      <c r="AC29" s="4"/>
      <c r="AD29" s="4"/>
      <c r="AE29" s="4"/>
      <c r="AF29" s="4"/>
      <c r="AG29" s="4"/>
      <c r="AH29" s="4"/>
      <c r="AI29" s="4"/>
      <c r="AJ29" s="4"/>
      <c r="AK29" s="4"/>
      <c r="AL29" s="4"/>
      <c r="AM29" s="4"/>
    </row>
    <row r="30" spans="1:39" ht="15" customHeight="1" x14ac:dyDescent="0.35">
      <c r="A30" s="100"/>
      <c r="B30" s="107"/>
      <c r="C30" s="30" t="s">
        <v>52</v>
      </c>
      <c r="D30" s="118" t="s">
        <v>2</v>
      </c>
      <c r="E30" s="109"/>
      <c r="F30" s="109"/>
      <c r="G30" s="109"/>
      <c r="H30" s="109"/>
      <c r="I30" s="109"/>
      <c r="J30" s="109"/>
      <c r="K30" s="109"/>
      <c r="L30" s="109"/>
      <c r="M30" s="109"/>
      <c r="N30" s="109"/>
      <c r="O30" s="109"/>
      <c r="P30" s="109"/>
      <c r="Q30" s="109"/>
      <c r="R30" s="109"/>
      <c r="S30" s="109"/>
      <c r="T30" s="109"/>
      <c r="U30" s="110"/>
      <c r="V30" s="100"/>
      <c r="W30" s="4"/>
      <c r="X30" s="4"/>
      <c r="Y30" s="4"/>
      <c r="Z30" s="4"/>
      <c r="AA30" s="4"/>
      <c r="AB30" s="4"/>
      <c r="AC30" s="4"/>
      <c r="AD30" s="4"/>
      <c r="AE30" s="4"/>
      <c r="AF30" s="4"/>
      <c r="AG30" s="4"/>
      <c r="AH30" s="4"/>
      <c r="AI30" s="4"/>
      <c r="AJ30" s="4"/>
      <c r="AK30" s="4"/>
      <c r="AL30" s="4"/>
      <c r="AM30" s="4"/>
    </row>
    <row r="31" spans="1:39" ht="15" customHeight="1" x14ac:dyDescent="0.35">
      <c r="A31" s="100"/>
      <c r="B31" s="119"/>
      <c r="C31" s="5"/>
      <c r="D31" s="38" t="s">
        <v>112</v>
      </c>
      <c r="E31" s="109" t="s">
        <v>203</v>
      </c>
      <c r="F31" s="109"/>
      <c r="G31" s="109"/>
      <c r="H31" s="109"/>
      <c r="I31" s="109"/>
      <c r="J31" s="109"/>
      <c r="K31" s="109"/>
      <c r="L31" s="109"/>
      <c r="M31" s="109"/>
      <c r="N31" s="109"/>
      <c r="O31" s="109"/>
      <c r="P31" s="109"/>
      <c r="Q31" s="109"/>
      <c r="R31" s="109"/>
      <c r="S31" s="109"/>
      <c r="T31" s="109"/>
      <c r="U31" s="110"/>
      <c r="V31" s="100"/>
      <c r="W31" s="4"/>
      <c r="X31" s="4"/>
      <c r="Y31" s="4"/>
      <c r="Z31" s="4"/>
      <c r="AA31" s="4"/>
      <c r="AB31" s="4"/>
      <c r="AC31" s="4"/>
      <c r="AD31" s="4"/>
      <c r="AE31" s="4"/>
      <c r="AF31" s="4"/>
      <c r="AG31" s="4"/>
      <c r="AH31" s="4"/>
      <c r="AI31" s="4"/>
      <c r="AJ31" s="4"/>
      <c r="AK31" s="4"/>
      <c r="AL31" s="4"/>
      <c r="AM31" s="4"/>
    </row>
    <row r="32" spans="1:39" ht="15" customHeight="1" x14ac:dyDescent="0.35">
      <c r="A32" s="100"/>
      <c r="B32" s="119"/>
      <c r="C32" s="5"/>
      <c r="D32" s="7" t="s">
        <v>95</v>
      </c>
      <c r="E32" s="109" t="s">
        <v>204</v>
      </c>
      <c r="F32" s="109"/>
      <c r="G32" s="109"/>
      <c r="H32" s="109"/>
      <c r="I32" s="109"/>
      <c r="J32" s="109"/>
      <c r="K32" s="109"/>
      <c r="L32" s="109"/>
      <c r="M32" s="109"/>
      <c r="N32" s="109"/>
      <c r="O32" s="109"/>
      <c r="P32" s="109"/>
      <c r="Q32" s="109"/>
      <c r="R32" s="109"/>
      <c r="S32" s="109"/>
      <c r="T32" s="109"/>
      <c r="U32" s="110"/>
      <c r="V32" s="100"/>
      <c r="W32" s="4"/>
      <c r="X32" s="4"/>
      <c r="Y32" s="4"/>
      <c r="Z32" s="4"/>
      <c r="AA32" s="4"/>
      <c r="AB32" s="4"/>
      <c r="AC32" s="4"/>
      <c r="AD32" s="4"/>
      <c r="AE32" s="4"/>
      <c r="AF32" s="4"/>
      <c r="AG32" s="4"/>
      <c r="AH32" s="4"/>
      <c r="AI32" s="4"/>
      <c r="AJ32" s="4"/>
      <c r="AK32" s="4"/>
      <c r="AL32" s="4"/>
      <c r="AM32" s="4"/>
    </row>
    <row r="33" spans="1:39" ht="15" customHeight="1" x14ac:dyDescent="0.35">
      <c r="A33" s="100"/>
      <c r="B33" s="119"/>
      <c r="C33" s="5"/>
      <c r="D33" s="7" t="s">
        <v>113</v>
      </c>
      <c r="E33" s="109" t="s">
        <v>205</v>
      </c>
      <c r="F33" s="109"/>
      <c r="G33" s="109"/>
      <c r="H33" s="109"/>
      <c r="I33" s="109"/>
      <c r="J33" s="109"/>
      <c r="K33" s="109"/>
      <c r="L33" s="109"/>
      <c r="M33" s="109"/>
      <c r="N33" s="109"/>
      <c r="O33" s="109"/>
      <c r="P33" s="109"/>
      <c r="Q33" s="109"/>
      <c r="R33" s="109"/>
      <c r="S33" s="109"/>
      <c r="T33" s="109"/>
      <c r="U33" s="110"/>
      <c r="V33" s="100"/>
      <c r="W33" s="4"/>
      <c r="X33" s="4"/>
      <c r="Y33" s="4"/>
      <c r="Z33" s="4"/>
      <c r="AA33" s="4"/>
      <c r="AB33" s="4"/>
      <c r="AC33" s="4"/>
      <c r="AD33" s="4"/>
      <c r="AE33" s="4"/>
      <c r="AF33" s="4"/>
      <c r="AG33" s="4"/>
      <c r="AH33" s="4"/>
      <c r="AI33" s="4"/>
      <c r="AJ33" s="4"/>
      <c r="AK33" s="4"/>
      <c r="AL33" s="4"/>
      <c r="AM33" s="4"/>
    </row>
    <row r="34" spans="1:39" ht="15" customHeight="1" thickBot="1" x14ac:dyDescent="0.4">
      <c r="A34" s="100"/>
      <c r="B34" s="119"/>
      <c r="C34" s="8"/>
      <c r="D34" s="11" t="s">
        <v>85</v>
      </c>
      <c r="E34" s="109"/>
      <c r="F34" s="109"/>
      <c r="G34" s="109"/>
      <c r="H34" s="109"/>
      <c r="I34" s="109"/>
      <c r="J34" s="109"/>
      <c r="K34" s="109"/>
      <c r="L34" s="109"/>
      <c r="M34" s="109"/>
      <c r="N34" s="109"/>
      <c r="O34" s="109"/>
      <c r="P34" s="109"/>
      <c r="Q34" s="109"/>
      <c r="R34" s="109"/>
      <c r="S34" s="109"/>
      <c r="T34" s="109"/>
      <c r="U34" s="110"/>
      <c r="V34" s="100"/>
      <c r="W34" s="4"/>
      <c r="X34" s="4"/>
      <c r="Y34" s="4"/>
      <c r="Z34" s="4"/>
      <c r="AA34" s="4"/>
      <c r="AB34" s="4"/>
      <c r="AC34" s="4"/>
      <c r="AD34" s="4"/>
      <c r="AE34" s="4"/>
      <c r="AF34" s="4"/>
      <c r="AG34" s="4"/>
      <c r="AH34" s="4"/>
      <c r="AI34" s="4"/>
      <c r="AJ34" s="4"/>
      <c r="AK34" s="4"/>
      <c r="AL34" s="4"/>
      <c r="AM34" s="4"/>
    </row>
    <row r="35" spans="1:39" ht="15" customHeight="1" thickBot="1" x14ac:dyDescent="0.4">
      <c r="A35" s="100"/>
      <c r="B35" s="119"/>
      <c r="C35" s="213" t="s">
        <v>69</v>
      </c>
      <c r="D35" s="214"/>
      <c r="E35" s="109"/>
      <c r="F35" s="109"/>
      <c r="G35" s="109"/>
      <c r="H35" s="109"/>
      <c r="I35" s="109"/>
      <c r="J35" s="109"/>
      <c r="K35" s="109"/>
      <c r="L35" s="109"/>
      <c r="M35" s="109"/>
      <c r="N35" s="109"/>
      <c r="O35" s="109"/>
      <c r="P35" s="109"/>
      <c r="Q35" s="109"/>
      <c r="R35" s="109"/>
      <c r="S35" s="109"/>
      <c r="T35" s="109"/>
      <c r="U35" s="110"/>
      <c r="V35" s="100"/>
      <c r="W35" s="4"/>
      <c r="X35" s="4"/>
      <c r="Y35" s="4"/>
      <c r="Z35" s="4"/>
      <c r="AA35" s="4"/>
      <c r="AB35" s="4"/>
      <c r="AC35" s="4"/>
      <c r="AD35" s="4"/>
      <c r="AE35" s="4"/>
      <c r="AF35" s="4"/>
      <c r="AG35" s="4"/>
      <c r="AH35" s="4"/>
      <c r="AI35" s="4"/>
      <c r="AJ35" s="4"/>
      <c r="AK35" s="4"/>
      <c r="AL35" s="4"/>
      <c r="AM35" s="4"/>
    </row>
    <row r="36" spans="1:39" ht="15" customHeight="1" x14ac:dyDescent="0.35">
      <c r="A36" s="100"/>
      <c r="B36" s="107"/>
      <c r="C36" s="215" t="s">
        <v>91</v>
      </c>
      <c r="D36" s="216"/>
      <c r="E36" s="109"/>
      <c r="F36" s="109"/>
      <c r="G36" s="109"/>
      <c r="H36" s="109"/>
      <c r="I36" s="109"/>
      <c r="J36" s="109"/>
      <c r="K36" s="109"/>
      <c r="L36" s="109"/>
      <c r="M36" s="109"/>
      <c r="N36" s="109"/>
      <c r="O36" s="109"/>
      <c r="P36" s="109"/>
      <c r="Q36" s="109"/>
      <c r="R36" s="109"/>
      <c r="S36" s="109"/>
      <c r="T36" s="109"/>
      <c r="U36" s="110"/>
      <c r="V36" s="100"/>
      <c r="W36" s="4"/>
      <c r="X36" s="4"/>
      <c r="Y36" s="4"/>
      <c r="Z36" s="4"/>
      <c r="AA36" s="4"/>
      <c r="AB36" s="4"/>
      <c r="AC36" s="4"/>
      <c r="AD36" s="4"/>
      <c r="AE36" s="4"/>
      <c r="AF36" s="4"/>
      <c r="AG36" s="4"/>
      <c r="AH36" s="4"/>
      <c r="AI36" s="4"/>
      <c r="AJ36" s="4"/>
      <c r="AK36" s="4"/>
      <c r="AL36" s="4"/>
      <c r="AM36" s="4"/>
    </row>
    <row r="37" spans="1:39" ht="15" customHeight="1" x14ac:dyDescent="0.35">
      <c r="A37" s="100"/>
      <c r="B37" s="107"/>
      <c r="C37" s="30" t="s">
        <v>53</v>
      </c>
      <c r="D37" s="120" t="s">
        <v>3</v>
      </c>
      <c r="E37" s="109"/>
      <c r="F37" s="109"/>
      <c r="G37" s="109"/>
      <c r="H37" s="109"/>
      <c r="I37" s="109"/>
      <c r="J37" s="109"/>
      <c r="K37" s="109"/>
      <c r="L37" s="109"/>
      <c r="M37" s="109"/>
      <c r="N37" s="109"/>
      <c r="O37" s="109"/>
      <c r="P37" s="109"/>
      <c r="Q37" s="109"/>
      <c r="R37" s="109"/>
      <c r="S37" s="109"/>
      <c r="T37" s="109"/>
      <c r="U37" s="110"/>
      <c r="V37" s="100"/>
      <c r="W37" s="4"/>
      <c r="X37" s="4"/>
      <c r="Y37" s="4"/>
      <c r="Z37" s="4"/>
      <c r="AA37" s="4"/>
      <c r="AB37" s="4"/>
      <c r="AC37" s="4"/>
      <c r="AD37" s="4"/>
      <c r="AE37" s="4"/>
      <c r="AF37" s="4"/>
      <c r="AG37" s="4"/>
      <c r="AH37" s="4"/>
      <c r="AI37" s="4"/>
      <c r="AJ37" s="4"/>
      <c r="AK37" s="4"/>
      <c r="AL37" s="4"/>
      <c r="AM37" s="4"/>
    </row>
    <row r="38" spans="1:39" ht="15" customHeight="1" x14ac:dyDescent="0.35">
      <c r="A38" s="100"/>
      <c r="B38" s="107"/>
      <c r="C38" s="5"/>
      <c r="D38" s="38" t="s">
        <v>206</v>
      </c>
      <c r="E38" s="121" t="s">
        <v>252</v>
      </c>
      <c r="F38" s="122"/>
      <c r="G38" s="122"/>
      <c r="H38" s="122"/>
      <c r="I38" s="109"/>
      <c r="J38" s="109"/>
      <c r="K38" s="109"/>
      <c r="L38" s="109"/>
      <c r="M38" s="109"/>
      <c r="N38" s="109"/>
      <c r="O38" s="109"/>
      <c r="P38" s="109"/>
      <c r="Q38" s="109"/>
      <c r="R38" s="109"/>
      <c r="S38" s="109"/>
      <c r="T38" s="109"/>
      <c r="U38" s="110"/>
      <c r="V38" s="100"/>
      <c r="W38" s="4"/>
      <c r="X38" s="4"/>
      <c r="Y38" s="4"/>
      <c r="Z38" s="4"/>
      <c r="AA38" s="4"/>
      <c r="AB38" s="4"/>
      <c r="AC38" s="4"/>
      <c r="AD38" s="4"/>
      <c r="AE38" s="4"/>
      <c r="AF38" s="4"/>
      <c r="AG38" s="4"/>
      <c r="AH38" s="4"/>
      <c r="AI38" s="4"/>
      <c r="AJ38" s="4"/>
      <c r="AK38" s="4"/>
      <c r="AL38" s="4"/>
      <c r="AM38" s="4"/>
    </row>
    <row r="39" spans="1:39" ht="15" customHeight="1" x14ac:dyDescent="0.35">
      <c r="A39" s="100"/>
      <c r="B39" s="107"/>
      <c r="C39" s="5"/>
      <c r="D39" s="123" t="s">
        <v>74</v>
      </c>
      <c r="E39" s="109"/>
      <c r="F39" s="109"/>
      <c r="G39" s="109"/>
      <c r="H39" s="109"/>
      <c r="I39" s="109"/>
      <c r="J39" s="109"/>
      <c r="K39" s="109"/>
      <c r="L39" s="109"/>
      <c r="M39" s="109"/>
      <c r="N39" s="109"/>
      <c r="O39" s="109"/>
      <c r="P39" s="109"/>
      <c r="Q39" s="109"/>
      <c r="R39" s="109"/>
      <c r="S39" s="109"/>
      <c r="T39" s="109"/>
      <c r="U39" s="110"/>
      <c r="V39" s="100"/>
      <c r="W39" s="4"/>
      <c r="X39" s="4"/>
      <c r="Y39" s="4"/>
      <c r="Z39" s="4"/>
      <c r="AA39" s="4"/>
      <c r="AB39" s="4"/>
      <c r="AC39" s="4"/>
      <c r="AD39" s="4"/>
      <c r="AE39" s="4"/>
      <c r="AF39" s="4"/>
      <c r="AG39" s="4"/>
      <c r="AH39" s="4"/>
      <c r="AI39" s="4"/>
      <c r="AJ39" s="4"/>
      <c r="AK39" s="4"/>
      <c r="AL39" s="4"/>
      <c r="AM39" s="4"/>
    </row>
    <row r="40" spans="1:39" ht="15" customHeight="1" x14ac:dyDescent="0.35">
      <c r="A40" s="100"/>
      <c r="B40" s="107"/>
      <c r="C40" s="30"/>
      <c r="D40" s="120" t="s">
        <v>5</v>
      </c>
      <c r="E40" s="109"/>
      <c r="F40" s="109"/>
      <c r="G40" s="109"/>
      <c r="H40" s="109"/>
      <c r="I40" s="109"/>
      <c r="J40" s="109"/>
      <c r="K40" s="109"/>
      <c r="L40" s="109"/>
      <c r="M40" s="109"/>
      <c r="N40" s="109"/>
      <c r="O40" s="109"/>
      <c r="P40" s="109"/>
      <c r="Q40" s="109"/>
      <c r="R40" s="109"/>
      <c r="S40" s="109"/>
      <c r="T40" s="109"/>
      <c r="U40" s="110"/>
      <c r="V40" s="100"/>
      <c r="W40" s="4"/>
      <c r="X40" s="4"/>
      <c r="Y40" s="4"/>
      <c r="Z40" s="4"/>
      <c r="AA40" s="4"/>
      <c r="AB40" s="4"/>
      <c r="AC40" s="4"/>
      <c r="AD40" s="4"/>
      <c r="AE40" s="4"/>
      <c r="AF40" s="4"/>
      <c r="AG40" s="4"/>
      <c r="AH40" s="4"/>
      <c r="AI40" s="4"/>
      <c r="AJ40" s="4"/>
      <c r="AK40" s="4"/>
      <c r="AL40" s="4"/>
      <c r="AM40" s="4"/>
    </row>
    <row r="41" spans="1:39" ht="15" customHeight="1" x14ac:dyDescent="0.35">
      <c r="A41" s="100"/>
      <c r="B41" s="124"/>
      <c r="C41" s="5"/>
      <c r="D41" s="38" t="s">
        <v>6</v>
      </c>
      <c r="E41" s="121" t="s">
        <v>207</v>
      </c>
      <c r="F41" s="125"/>
      <c r="G41" s="125"/>
      <c r="H41" s="125"/>
      <c r="I41" s="125"/>
      <c r="J41" s="125"/>
      <c r="K41" s="125"/>
      <c r="L41" s="125"/>
      <c r="M41" s="125"/>
      <c r="N41" s="125"/>
      <c r="O41" s="125"/>
      <c r="P41" s="125"/>
      <c r="Q41" s="125"/>
      <c r="R41" s="125"/>
      <c r="S41" s="125"/>
      <c r="T41" s="125"/>
      <c r="U41" s="126"/>
      <c r="V41" s="100"/>
      <c r="W41" s="4"/>
      <c r="X41" s="4"/>
      <c r="Y41" s="4"/>
      <c r="Z41" s="4"/>
      <c r="AA41" s="4"/>
      <c r="AB41" s="4"/>
      <c r="AC41" s="4"/>
      <c r="AD41" s="4"/>
      <c r="AE41" s="4"/>
      <c r="AF41" s="4"/>
      <c r="AG41" s="4"/>
      <c r="AH41" s="4"/>
      <c r="AI41" s="4"/>
      <c r="AJ41" s="4"/>
      <c r="AK41" s="4"/>
      <c r="AL41" s="4"/>
      <c r="AM41" s="4"/>
    </row>
    <row r="42" spans="1:39" ht="15" customHeight="1" x14ac:dyDescent="0.35">
      <c r="A42" s="100"/>
      <c r="B42" s="124"/>
      <c r="C42" s="5"/>
      <c r="D42" s="7" t="s">
        <v>7</v>
      </c>
      <c r="E42" s="121" t="s">
        <v>208</v>
      </c>
      <c r="F42" s="125"/>
      <c r="G42" s="125"/>
      <c r="H42" s="125"/>
      <c r="I42" s="125"/>
      <c r="J42" s="125"/>
      <c r="K42" s="125"/>
      <c r="L42" s="125"/>
      <c r="M42" s="125"/>
      <c r="N42" s="125"/>
      <c r="O42" s="125"/>
      <c r="P42" s="125"/>
      <c r="Q42" s="125"/>
      <c r="R42" s="125"/>
      <c r="S42" s="125"/>
      <c r="T42" s="125"/>
      <c r="U42" s="126"/>
      <c r="V42" s="100"/>
      <c r="W42" s="4"/>
      <c r="X42" s="4"/>
      <c r="Y42" s="4"/>
      <c r="Z42" s="4"/>
      <c r="AA42" s="4"/>
      <c r="AB42" s="4"/>
      <c r="AC42" s="4"/>
      <c r="AD42" s="4"/>
      <c r="AE42" s="4"/>
      <c r="AF42" s="4"/>
      <c r="AG42" s="4"/>
      <c r="AH42" s="4"/>
      <c r="AI42" s="4"/>
      <c r="AJ42" s="4"/>
      <c r="AK42" s="4"/>
      <c r="AL42" s="4"/>
      <c r="AM42" s="4"/>
    </row>
    <row r="43" spans="1:39" ht="15" customHeight="1" x14ac:dyDescent="0.35">
      <c r="A43" s="100"/>
      <c r="B43" s="124"/>
      <c r="C43" s="5"/>
      <c r="D43" s="7" t="s">
        <v>8</v>
      </c>
      <c r="E43" s="121" t="s">
        <v>209</v>
      </c>
      <c r="F43" s="125"/>
      <c r="G43" s="125"/>
      <c r="H43" s="125"/>
      <c r="I43" s="125"/>
      <c r="J43" s="125"/>
      <c r="K43" s="125"/>
      <c r="L43" s="125"/>
      <c r="M43" s="125"/>
      <c r="N43" s="125"/>
      <c r="O43" s="125"/>
      <c r="P43" s="125"/>
      <c r="Q43" s="125"/>
      <c r="R43" s="125"/>
      <c r="S43" s="125"/>
      <c r="T43" s="125"/>
      <c r="U43" s="126"/>
      <c r="V43" s="100"/>
      <c r="W43" s="4"/>
      <c r="X43" s="4"/>
      <c r="Y43" s="4"/>
      <c r="Z43" s="4"/>
      <c r="AA43" s="4"/>
      <c r="AB43" s="4"/>
      <c r="AC43" s="4"/>
      <c r="AD43" s="4"/>
      <c r="AE43" s="4"/>
      <c r="AF43" s="4"/>
      <c r="AG43" s="4"/>
      <c r="AH43" s="4"/>
      <c r="AI43" s="4"/>
      <c r="AJ43" s="4"/>
      <c r="AK43" s="4"/>
      <c r="AL43" s="4"/>
      <c r="AM43" s="4"/>
    </row>
    <row r="44" spans="1:39" ht="15" customHeight="1" x14ac:dyDescent="0.35">
      <c r="A44" s="100"/>
      <c r="B44" s="124"/>
      <c r="C44" s="5"/>
      <c r="D44" s="127" t="s">
        <v>73</v>
      </c>
      <c r="E44" s="125"/>
      <c r="F44" s="125"/>
      <c r="G44" s="125"/>
      <c r="H44" s="125"/>
      <c r="I44" s="125"/>
      <c r="J44" s="125"/>
      <c r="K44" s="125"/>
      <c r="L44" s="125"/>
      <c r="M44" s="125"/>
      <c r="N44" s="125"/>
      <c r="O44" s="125"/>
      <c r="P44" s="125"/>
      <c r="Q44" s="125"/>
      <c r="R44" s="125"/>
      <c r="S44" s="125"/>
      <c r="T44" s="125"/>
      <c r="U44" s="126"/>
      <c r="V44" s="100"/>
      <c r="W44" s="4"/>
      <c r="X44" s="4"/>
      <c r="Y44" s="4"/>
      <c r="Z44" s="4"/>
      <c r="AA44" s="4"/>
      <c r="AB44" s="4"/>
      <c r="AC44" s="4"/>
      <c r="AD44" s="4"/>
      <c r="AE44" s="4"/>
      <c r="AF44" s="4"/>
      <c r="AG44" s="4"/>
      <c r="AH44" s="4"/>
      <c r="AI44" s="4"/>
      <c r="AJ44" s="4"/>
      <c r="AK44" s="4"/>
      <c r="AL44" s="4"/>
      <c r="AM44" s="4"/>
    </row>
    <row r="45" spans="1:39" ht="15" customHeight="1" x14ac:dyDescent="0.35">
      <c r="A45" s="100"/>
      <c r="B45" s="124"/>
      <c r="C45" s="5"/>
      <c r="D45" s="14" t="s">
        <v>72</v>
      </c>
      <c r="E45" s="125"/>
      <c r="F45" s="125"/>
      <c r="G45" s="125"/>
      <c r="H45" s="125"/>
      <c r="I45" s="125"/>
      <c r="J45" s="125"/>
      <c r="K45" s="125"/>
      <c r="L45" s="125"/>
      <c r="M45" s="125"/>
      <c r="N45" s="125"/>
      <c r="O45" s="125"/>
      <c r="P45" s="125"/>
      <c r="Q45" s="125"/>
      <c r="R45" s="125"/>
      <c r="S45" s="125"/>
      <c r="T45" s="125"/>
      <c r="U45" s="126"/>
      <c r="V45" s="100"/>
      <c r="W45" s="4"/>
      <c r="X45" s="4"/>
      <c r="Y45" s="4"/>
      <c r="Z45" s="4"/>
      <c r="AA45" s="4"/>
      <c r="AB45" s="4"/>
      <c r="AC45" s="4"/>
      <c r="AD45" s="4"/>
      <c r="AE45" s="4"/>
      <c r="AF45" s="4"/>
      <c r="AG45" s="4"/>
      <c r="AH45" s="4"/>
      <c r="AI45" s="4"/>
      <c r="AJ45" s="4"/>
      <c r="AK45" s="4"/>
      <c r="AL45" s="4"/>
      <c r="AM45" s="4"/>
    </row>
    <row r="46" spans="1:39" ht="15" customHeight="1" x14ac:dyDescent="0.35">
      <c r="A46" s="100"/>
      <c r="B46" s="119"/>
      <c r="C46" s="30" t="s">
        <v>55</v>
      </c>
      <c r="D46" s="120" t="s">
        <v>13</v>
      </c>
      <c r="E46" s="109"/>
      <c r="F46" s="109"/>
      <c r="G46" s="109"/>
      <c r="H46" s="109"/>
      <c r="I46" s="109"/>
      <c r="J46" s="109"/>
      <c r="K46" s="109"/>
      <c r="L46" s="109"/>
      <c r="M46" s="109"/>
      <c r="N46" s="109"/>
      <c r="O46" s="109"/>
      <c r="P46" s="109"/>
      <c r="Q46" s="109"/>
      <c r="R46" s="109"/>
      <c r="S46" s="109"/>
      <c r="T46" s="109"/>
      <c r="U46" s="110"/>
      <c r="V46" s="100"/>
      <c r="W46" s="4"/>
      <c r="X46" s="4"/>
      <c r="Y46" s="4"/>
      <c r="Z46" s="4"/>
      <c r="AA46" s="4"/>
      <c r="AB46" s="4"/>
      <c r="AC46" s="4"/>
      <c r="AD46" s="4"/>
      <c r="AE46" s="4"/>
      <c r="AF46" s="4"/>
      <c r="AG46" s="4"/>
      <c r="AH46" s="4"/>
      <c r="AI46" s="4"/>
      <c r="AJ46" s="4"/>
      <c r="AK46" s="4"/>
      <c r="AL46" s="4"/>
      <c r="AM46" s="4"/>
    </row>
    <row r="47" spans="1:39" ht="21" x14ac:dyDescent="0.35">
      <c r="A47" s="100"/>
      <c r="B47" s="119"/>
      <c r="C47" s="5"/>
      <c r="D47" s="38" t="s">
        <v>14</v>
      </c>
      <c r="E47" s="109" t="s">
        <v>210</v>
      </c>
      <c r="F47" s="109"/>
      <c r="G47" s="109"/>
      <c r="H47" s="109"/>
      <c r="I47" s="109"/>
      <c r="J47" s="109"/>
      <c r="K47" s="109"/>
      <c r="L47" s="109"/>
      <c r="M47" s="109"/>
      <c r="N47" s="109"/>
      <c r="O47" s="109"/>
      <c r="P47" s="109"/>
      <c r="Q47" s="109"/>
      <c r="R47" s="109"/>
      <c r="S47" s="109"/>
      <c r="T47" s="109"/>
      <c r="U47" s="110"/>
      <c r="V47" s="100"/>
      <c r="W47" s="4"/>
      <c r="X47" s="4"/>
      <c r="Y47" s="4"/>
      <c r="Z47" s="4"/>
      <c r="AA47" s="4"/>
      <c r="AB47" s="4"/>
      <c r="AC47" s="4"/>
      <c r="AD47" s="4"/>
      <c r="AE47" s="4"/>
      <c r="AF47" s="4"/>
      <c r="AG47" s="4"/>
      <c r="AH47" s="4"/>
      <c r="AI47" s="4"/>
      <c r="AJ47" s="4"/>
      <c r="AK47" s="4"/>
      <c r="AL47" s="4"/>
      <c r="AM47" s="4"/>
    </row>
    <row r="48" spans="1:39" ht="21" x14ac:dyDescent="0.35">
      <c r="A48" s="100"/>
      <c r="B48" s="119"/>
      <c r="C48" s="5"/>
      <c r="D48" s="7" t="s">
        <v>15</v>
      </c>
      <c r="E48" s="109" t="s">
        <v>211</v>
      </c>
      <c r="F48" s="109"/>
      <c r="G48" s="109"/>
      <c r="H48" s="109"/>
      <c r="I48" s="109"/>
      <c r="J48" s="109"/>
      <c r="K48" s="109"/>
      <c r="L48" s="109"/>
      <c r="M48" s="109"/>
      <c r="N48" s="109"/>
      <c r="O48" s="109"/>
      <c r="P48" s="109"/>
      <c r="Q48" s="109"/>
      <c r="R48" s="109"/>
      <c r="S48" s="109"/>
      <c r="T48" s="109"/>
      <c r="U48" s="110"/>
      <c r="V48" s="100"/>
      <c r="W48" s="4"/>
      <c r="X48" s="4"/>
      <c r="Y48" s="4"/>
      <c r="Z48" s="4"/>
      <c r="AA48" s="4"/>
      <c r="AB48" s="4"/>
      <c r="AC48" s="4"/>
      <c r="AD48" s="4"/>
      <c r="AE48" s="4"/>
      <c r="AF48" s="4"/>
      <c r="AG48" s="4"/>
      <c r="AH48" s="4"/>
      <c r="AI48" s="4"/>
      <c r="AJ48" s="4"/>
      <c r="AK48" s="4"/>
      <c r="AL48" s="4"/>
      <c r="AM48" s="4"/>
    </row>
    <row r="49" spans="1:39" ht="21" x14ac:dyDescent="0.35">
      <c r="A49" s="100"/>
      <c r="B49" s="119"/>
      <c r="C49" s="5"/>
      <c r="D49" s="7" t="s">
        <v>16</v>
      </c>
      <c r="E49" s="109" t="s">
        <v>212</v>
      </c>
      <c r="F49" s="109"/>
      <c r="G49" s="109"/>
      <c r="H49" s="109"/>
      <c r="I49" s="109"/>
      <c r="J49" s="109"/>
      <c r="K49" s="109"/>
      <c r="L49" s="109"/>
      <c r="M49" s="109"/>
      <c r="N49" s="109"/>
      <c r="O49" s="109"/>
      <c r="P49" s="109"/>
      <c r="Q49" s="109"/>
      <c r="R49" s="109"/>
      <c r="S49" s="109"/>
      <c r="T49" s="109"/>
      <c r="U49" s="110"/>
      <c r="V49" s="100"/>
      <c r="W49" s="4"/>
      <c r="X49" s="4"/>
      <c r="Y49" s="4"/>
      <c r="Z49" s="4"/>
      <c r="AA49" s="4"/>
      <c r="AB49" s="4"/>
      <c r="AC49" s="4"/>
      <c r="AD49" s="4"/>
      <c r="AE49" s="4"/>
      <c r="AF49" s="4"/>
      <c r="AG49" s="4"/>
      <c r="AH49" s="4"/>
      <c r="AI49" s="4"/>
      <c r="AJ49" s="4"/>
      <c r="AK49" s="4"/>
      <c r="AL49" s="4"/>
      <c r="AM49" s="4"/>
    </row>
    <row r="50" spans="1:39" ht="21" x14ac:dyDescent="0.35">
      <c r="A50" s="100"/>
      <c r="B50" s="119"/>
      <c r="C50" s="5"/>
      <c r="D50" s="14" t="s">
        <v>76</v>
      </c>
      <c r="E50" s="109"/>
      <c r="F50" s="109"/>
      <c r="G50" s="109"/>
      <c r="H50" s="109"/>
      <c r="I50" s="109"/>
      <c r="J50" s="109"/>
      <c r="K50" s="109"/>
      <c r="L50" s="109"/>
      <c r="M50" s="109"/>
      <c r="N50" s="109"/>
      <c r="O50" s="109"/>
      <c r="P50" s="109"/>
      <c r="Q50" s="109"/>
      <c r="R50" s="109"/>
      <c r="S50" s="109"/>
      <c r="T50" s="109"/>
      <c r="U50" s="110"/>
      <c r="V50" s="100"/>
      <c r="W50" s="4"/>
      <c r="X50" s="4"/>
      <c r="Y50" s="4"/>
      <c r="Z50" s="4"/>
      <c r="AA50" s="4"/>
      <c r="AB50" s="4"/>
      <c r="AC50" s="4"/>
      <c r="AD50" s="4"/>
      <c r="AE50" s="4"/>
      <c r="AF50" s="4"/>
      <c r="AG50" s="4"/>
      <c r="AH50" s="4"/>
      <c r="AI50" s="4"/>
      <c r="AJ50" s="4"/>
      <c r="AK50" s="4"/>
      <c r="AL50" s="4"/>
      <c r="AM50" s="4"/>
    </row>
    <row r="51" spans="1:39" ht="21" x14ac:dyDescent="0.35">
      <c r="A51" s="100"/>
      <c r="B51" s="119"/>
      <c r="C51" s="30" t="s">
        <v>58</v>
      </c>
      <c r="D51" s="120" t="s">
        <v>17</v>
      </c>
      <c r="E51" s="109"/>
      <c r="F51" s="109"/>
      <c r="G51" s="109"/>
      <c r="H51" s="109"/>
      <c r="I51" s="109"/>
      <c r="J51" s="109"/>
      <c r="K51" s="109"/>
      <c r="L51" s="109"/>
      <c r="M51" s="109"/>
      <c r="N51" s="109"/>
      <c r="O51" s="109"/>
      <c r="P51" s="109"/>
      <c r="Q51" s="109"/>
      <c r="R51" s="109"/>
      <c r="S51" s="109"/>
      <c r="T51" s="109"/>
      <c r="U51" s="110"/>
      <c r="V51" s="100"/>
      <c r="W51" s="4"/>
      <c r="X51" s="4"/>
      <c r="Y51" s="4"/>
      <c r="Z51" s="4"/>
      <c r="AA51" s="4"/>
      <c r="AB51" s="4"/>
      <c r="AC51" s="4"/>
      <c r="AD51" s="4"/>
      <c r="AE51" s="4"/>
      <c r="AF51" s="4"/>
      <c r="AG51" s="4"/>
      <c r="AH51" s="4"/>
      <c r="AI51" s="4"/>
      <c r="AJ51" s="4"/>
      <c r="AK51" s="4"/>
      <c r="AL51" s="4"/>
      <c r="AM51" s="4"/>
    </row>
    <row r="52" spans="1:39" ht="21" x14ac:dyDescent="0.35">
      <c r="A52" s="100"/>
      <c r="B52" s="119"/>
      <c r="C52" s="5"/>
      <c r="D52" s="38" t="s">
        <v>18</v>
      </c>
      <c r="E52" s="109"/>
      <c r="F52" s="109"/>
      <c r="G52" s="109"/>
      <c r="H52" s="109"/>
      <c r="I52" s="109"/>
      <c r="J52" s="109"/>
      <c r="K52" s="109"/>
      <c r="L52" s="109"/>
      <c r="M52" s="109"/>
      <c r="N52" s="109"/>
      <c r="O52" s="109"/>
      <c r="P52" s="109"/>
      <c r="Q52" s="109"/>
      <c r="R52" s="109"/>
      <c r="S52" s="109"/>
      <c r="T52" s="109"/>
      <c r="U52" s="110"/>
      <c r="V52" s="100"/>
      <c r="W52" s="4"/>
      <c r="X52" s="4"/>
      <c r="Y52" s="4"/>
      <c r="Z52" s="4"/>
      <c r="AA52" s="4"/>
      <c r="AB52" s="4"/>
      <c r="AC52" s="4"/>
      <c r="AD52" s="4"/>
      <c r="AE52" s="4"/>
      <c r="AF52" s="4"/>
      <c r="AG52" s="4"/>
      <c r="AH52" s="4"/>
      <c r="AI52" s="4"/>
      <c r="AJ52" s="4"/>
      <c r="AK52" s="4"/>
      <c r="AL52" s="4"/>
      <c r="AM52" s="4"/>
    </row>
    <row r="53" spans="1:39" ht="21" x14ac:dyDescent="0.35">
      <c r="A53" s="100"/>
      <c r="B53" s="119"/>
      <c r="C53" s="5"/>
      <c r="D53" s="14" t="s">
        <v>77</v>
      </c>
      <c r="E53" s="109"/>
      <c r="F53" s="109"/>
      <c r="G53" s="109"/>
      <c r="H53" s="109"/>
      <c r="I53" s="109"/>
      <c r="J53" s="109"/>
      <c r="K53" s="109"/>
      <c r="L53" s="109"/>
      <c r="M53" s="109"/>
      <c r="N53" s="109"/>
      <c r="O53" s="109"/>
      <c r="P53" s="109"/>
      <c r="Q53" s="109"/>
      <c r="R53" s="109"/>
      <c r="S53" s="109"/>
      <c r="T53" s="109"/>
      <c r="U53" s="110"/>
      <c r="V53" s="100"/>
      <c r="W53" s="4"/>
      <c r="X53" s="4"/>
      <c r="Y53" s="4"/>
      <c r="Z53" s="4"/>
      <c r="AA53" s="4"/>
      <c r="AB53" s="4"/>
      <c r="AC53" s="4"/>
      <c r="AD53" s="4"/>
      <c r="AE53" s="4"/>
      <c r="AF53" s="4"/>
      <c r="AG53" s="4"/>
      <c r="AH53" s="4"/>
      <c r="AI53" s="4"/>
      <c r="AJ53" s="4"/>
      <c r="AK53" s="4"/>
      <c r="AL53" s="4"/>
      <c r="AM53" s="4"/>
    </row>
    <row r="54" spans="1:39" ht="21" x14ac:dyDescent="0.35">
      <c r="A54" s="100"/>
      <c r="B54" s="119"/>
      <c r="C54" s="30" t="s">
        <v>56</v>
      </c>
      <c r="D54" s="120" t="s">
        <v>19</v>
      </c>
      <c r="E54" s="109"/>
      <c r="F54" s="109"/>
      <c r="G54" s="109"/>
      <c r="H54" s="109"/>
      <c r="I54" s="109"/>
      <c r="J54" s="109"/>
      <c r="K54" s="109"/>
      <c r="L54" s="109"/>
      <c r="M54" s="109"/>
      <c r="N54" s="109"/>
      <c r="O54" s="109"/>
      <c r="P54" s="109"/>
      <c r="Q54" s="109"/>
      <c r="R54" s="109"/>
      <c r="S54" s="109"/>
      <c r="T54" s="109"/>
      <c r="U54" s="110"/>
      <c r="V54" s="100"/>
      <c r="W54" s="4"/>
      <c r="X54" s="4"/>
      <c r="Y54" s="4"/>
      <c r="Z54" s="4"/>
      <c r="AA54" s="4"/>
      <c r="AB54" s="4"/>
      <c r="AC54" s="4"/>
      <c r="AD54" s="4"/>
      <c r="AE54" s="4"/>
      <c r="AF54" s="4"/>
      <c r="AG54" s="4"/>
      <c r="AH54" s="4"/>
      <c r="AI54" s="4"/>
      <c r="AJ54" s="4"/>
      <c r="AK54" s="4"/>
      <c r="AL54" s="4"/>
      <c r="AM54" s="4"/>
    </row>
    <row r="55" spans="1:39" ht="21" x14ac:dyDescent="0.35">
      <c r="A55" s="100"/>
      <c r="B55" s="119"/>
      <c r="C55" s="5"/>
      <c r="D55" s="38" t="s">
        <v>20</v>
      </c>
      <c r="E55" s="109" t="s">
        <v>213</v>
      </c>
      <c r="F55" s="109"/>
      <c r="G55" s="109"/>
      <c r="H55" s="109"/>
      <c r="I55" s="109"/>
      <c r="J55" s="109"/>
      <c r="K55" s="109"/>
      <c r="L55" s="109"/>
      <c r="M55" s="109"/>
      <c r="N55" s="109"/>
      <c r="O55" s="109"/>
      <c r="P55" s="109"/>
      <c r="Q55" s="109"/>
      <c r="R55" s="109"/>
      <c r="S55" s="109"/>
      <c r="T55" s="109"/>
      <c r="U55" s="110"/>
      <c r="V55" s="100"/>
      <c r="W55" s="4"/>
      <c r="X55" s="4"/>
      <c r="Y55" s="4"/>
      <c r="Z55" s="4"/>
      <c r="AA55" s="4"/>
      <c r="AB55" s="4"/>
      <c r="AC55" s="4"/>
      <c r="AD55" s="4"/>
      <c r="AE55" s="4"/>
      <c r="AF55" s="4"/>
      <c r="AG55" s="4"/>
      <c r="AH55" s="4"/>
      <c r="AI55" s="4"/>
      <c r="AJ55" s="4"/>
      <c r="AK55" s="4"/>
      <c r="AL55" s="4"/>
      <c r="AM55" s="4"/>
    </row>
    <row r="56" spans="1:39" ht="21" x14ac:dyDescent="0.35">
      <c r="A56" s="100"/>
      <c r="B56" s="119"/>
      <c r="C56" s="5"/>
      <c r="D56" s="10" t="s">
        <v>78</v>
      </c>
      <c r="E56" s="109"/>
      <c r="F56" s="109"/>
      <c r="G56" s="109"/>
      <c r="H56" s="109"/>
      <c r="I56" s="109"/>
      <c r="J56" s="109"/>
      <c r="K56" s="109"/>
      <c r="L56" s="109"/>
      <c r="M56" s="109"/>
      <c r="N56" s="109"/>
      <c r="O56" s="109"/>
      <c r="P56" s="109"/>
      <c r="Q56" s="109"/>
      <c r="R56" s="109"/>
      <c r="S56" s="109"/>
      <c r="T56" s="109"/>
      <c r="U56" s="110"/>
      <c r="V56" s="100"/>
      <c r="W56" s="4"/>
      <c r="X56" s="4"/>
      <c r="Y56" s="4"/>
      <c r="Z56" s="4"/>
      <c r="AA56" s="4"/>
      <c r="AB56" s="4"/>
      <c r="AC56" s="4"/>
      <c r="AD56" s="4"/>
      <c r="AE56" s="4"/>
      <c r="AF56" s="4"/>
      <c r="AG56" s="4"/>
      <c r="AH56" s="4"/>
      <c r="AI56" s="4"/>
      <c r="AJ56" s="4"/>
      <c r="AK56" s="4"/>
      <c r="AL56" s="4"/>
      <c r="AM56" s="4"/>
    </row>
    <row r="57" spans="1:39" ht="21" x14ac:dyDescent="0.35">
      <c r="A57" s="100"/>
      <c r="B57" s="119"/>
      <c r="C57" s="5" t="s">
        <v>57</v>
      </c>
      <c r="D57" s="7" t="s">
        <v>104</v>
      </c>
      <c r="E57" s="109" t="s">
        <v>214</v>
      </c>
      <c r="F57" s="109"/>
      <c r="G57" s="109"/>
      <c r="H57" s="109"/>
      <c r="I57" s="109"/>
      <c r="J57" s="109"/>
      <c r="K57" s="109"/>
      <c r="L57" s="109"/>
      <c r="M57" s="109"/>
      <c r="N57" s="109"/>
      <c r="O57" s="109"/>
      <c r="P57" s="109"/>
      <c r="Q57" s="109"/>
      <c r="R57" s="109"/>
      <c r="S57" s="109"/>
      <c r="T57" s="109"/>
      <c r="U57" s="110"/>
      <c r="V57" s="100"/>
      <c r="W57" s="4"/>
      <c r="X57" s="4"/>
      <c r="Y57" s="4"/>
      <c r="Z57" s="4"/>
      <c r="AA57" s="4"/>
      <c r="AB57" s="4"/>
      <c r="AC57" s="4"/>
      <c r="AD57" s="4"/>
      <c r="AE57" s="4"/>
      <c r="AF57" s="4"/>
      <c r="AG57" s="4"/>
      <c r="AH57" s="4"/>
      <c r="AI57" s="4"/>
      <c r="AJ57" s="4"/>
      <c r="AK57" s="4"/>
      <c r="AL57" s="4"/>
      <c r="AM57" s="4"/>
    </row>
    <row r="58" spans="1:39" ht="21" x14ac:dyDescent="0.35">
      <c r="A58" s="100"/>
      <c r="B58" s="119"/>
      <c r="C58" s="5"/>
      <c r="D58" s="14" t="s">
        <v>21</v>
      </c>
      <c r="E58" s="109"/>
      <c r="F58" s="109"/>
      <c r="G58" s="109"/>
      <c r="H58" s="109"/>
      <c r="I58" s="109"/>
      <c r="J58" s="109"/>
      <c r="K58" s="109"/>
      <c r="L58" s="109"/>
      <c r="M58" s="109"/>
      <c r="N58" s="109"/>
      <c r="O58" s="109"/>
      <c r="P58" s="109"/>
      <c r="Q58" s="109"/>
      <c r="R58" s="109"/>
      <c r="S58" s="109"/>
      <c r="T58" s="109"/>
      <c r="U58" s="110"/>
      <c r="V58" s="100"/>
      <c r="W58" s="4"/>
      <c r="X58" s="4"/>
      <c r="Y58" s="4"/>
      <c r="Z58" s="4"/>
      <c r="AA58" s="4"/>
      <c r="AB58" s="4"/>
      <c r="AC58" s="4"/>
      <c r="AD58" s="4"/>
      <c r="AE58" s="4"/>
      <c r="AF58" s="4"/>
      <c r="AG58" s="4"/>
      <c r="AH58" s="4"/>
      <c r="AI58" s="4"/>
      <c r="AJ58" s="4"/>
      <c r="AK58" s="4"/>
      <c r="AL58" s="4"/>
      <c r="AM58" s="4"/>
    </row>
    <row r="59" spans="1:39" ht="21" x14ac:dyDescent="0.35">
      <c r="A59" s="100"/>
      <c r="B59" s="119"/>
      <c r="C59" s="30" t="s">
        <v>60</v>
      </c>
      <c r="D59" s="120" t="s">
        <v>22</v>
      </c>
      <c r="E59" s="109"/>
      <c r="F59" s="109"/>
      <c r="G59" s="109"/>
      <c r="H59" s="109"/>
      <c r="I59" s="109"/>
      <c r="J59" s="109"/>
      <c r="K59" s="109"/>
      <c r="L59" s="109"/>
      <c r="M59" s="109"/>
      <c r="N59" s="109"/>
      <c r="O59" s="109"/>
      <c r="P59" s="109"/>
      <c r="Q59" s="109"/>
      <c r="R59" s="109"/>
      <c r="S59" s="109"/>
      <c r="T59" s="109"/>
      <c r="U59" s="110"/>
      <c r="V59" s="100"/>
      <c r="W59" s="4"/>
      <c r="X59" s="4"/>
      <c r="Y59" s="4"/>
      <c r="Z59" s="4"/>
      <c r="AA59" s="4"/>
      <c r="AB59" s="4"/>
      <c r="AC59" s="4"/>
      <c r="AD59" s="4"/>
      <c r="AE59" s="4"/>
      <c r="AF59" s="4"/>
      <c r="AG59" s="4"/>
      <c r="AH59" s="4"/>
      <c r="AI59" s="4"/>
      <c r="AJ59" s="4"/>
      <c r="AK59" s="4"/>
      <c r="AL59" s="4"/>
      <c r="AM59" s="4"/>
    </row>
    <row r="60" spans="1:39" ht="21" x14ac:dyDescent="0.35">
      <c r="A60" s="100"/>
      <c r="B60" s="119"/>
      <c r="C60" s="5"/>
      <c r="D60" s="38" t="s">
        <v>23</v>
      </c>
      <c r="E60" s="109" t="s">
        <v>215</v>
      </c>
      <c r="F60" s="109"/>
      <c r="G60" s="109"/>
      <c r="H60" s="109"/>
      <c r="I60" s="109"/>
      <c r="J60" s="109"/>
      <c r="K60" s="109"/>
      <c r="L60" s="109"/>
      <c r="M60" s="109"/>
      <c r="N60" s="109"/>
      <c r="O60" s="109"/>
      <c r="P60" s="109"/>
      <c r="Q60" s="109"/>
      <c r="R60" s="109"/>
      <c r="S60" s="109"/>
      <c r="T60" s="109"/>
      <c r="U60" s="110"/>
      <c r="V60" s="100"/>
      <c r="W60" s="4"/>
      <c r="X60" s="4"/>
      <c r="Y60" s="4"/>
      <c r="Z60" s="4"/>
      <c r="AA60" s="4"/>
      <c r="AB60" s="4"/>
      <c r="AC60" s="4"/>
      <c r="AD60" s="4"/>
      <c r="AE60" s="4"/>
      <c r="AF60" s="4"/>
      <c r="AG60" s="4"/>
      <c r="AH60" s="4"/>
      <c r="AI60" s="4"/>
      <c r="AJ60" s="4"/>
      <c r="AK60" s="4"/>
      <c r="AL60" s="4"/>
      <c r="AM60" s="4"/>
    </row>
    <row r="61" spans="1:39" ht="21" x14ac:dyDescent="0.35">
      <c r="A61" s="100"/>
      <c r="B61" s="119"/>
      <c r="C61" s="5"/>
      <c r="D61" s="7" t="s">
        <v>24</v>
      </c>
      <c r="E61" s="109" t="s">
        <v>216</v>
      </c>
      <c r="F61" s="109"/>
      <c r="G61" s="109"/>
      <c r="H61" s="109"/>
      <c r="I61" s="109"/>
      <c r="J61" s="109"/>
      <c r="K61" s="109"/>
      <c r="L61" s="109"/>
      <c r="M61" s="109"/>
      <c r="N61" s="109"/>
      <c r="O61" s="109"/>
      <c r="P61" s="109"/>
      <c r="Q61" s="109"/>
      <c r="R61" s="109"/>
      <c r="S61" s="109"/>
      <c r="T61" s="109"/>
      <c r="U61" s="110"/>
      <c r="V61" s="100"/>
      <c r="W61" s="4"/>
      <c r="X61" s="4"/>
      <c r="Y61" s="4"/>
      <c r="Z61" s="4"/>
      <c r="AA61" s="4"/>
      <c r="AB61" s="4"/>
      <c r="AC61" s="4"/>
      <c r="AD61" s="4"/>
      <c r="AE61" s="4"/>
      <c r="AF61" s="4"/>
      <c r="AG61" s="4"/>
      <c r="AH61" s="4"/>
      <c r="AI61" s="4"/>
      <c r="AJ61" s="4"/>
      <c r="AK61" s="4"/>
      <c r="AL61" s="4"/>
      <c r="AM61" s="4"/>
    </row>
    <row r="62" spans="1:39" ht="21" x14ac:dyDescent="0.35">
      <c r="A62" s="100"/>
      <c r="B62" s="119"/>
      <c r="C62" s="5"/>
      <c r="D62" s="7" t="s">
        <v>25</v>
      </c>
      <c r="E62" s="109" t="s">
        <v>217</v>
      </c>
      <c r="F62" s="109"/>
      <c r="G62" s="109"/>
      <c r="H62" s="109"/>
      <c r="I62" s="109"/>
      <c r="J62" s="109"/>
      <c r="K62" s="109"/>
      <c r="L62" s="109"/>
      <c r="M62" s="109"/>
      <c r="N62" s="109"/>
      <c r="O62" s="109"/>
      <c r="P62" s="109"/>
      <c r="Q62" s="109"/>
      <c r="R62" s="109"/>
      <c r="S62" s="109"/>
      <c r="T62" s="109"/>
      <c r="U62" s="110"/>
      <c r="V62" s="100"/>
      <c r="W62" s="4"/>
      <c r="X62" s="4"/>
      <c r="Y62" s="4"/>
      <c r="Z62" s="4"/>
      <c r="AA62" s="4"/>
      <c r="AB62" s="4"/>
      <c r="AC62" s="4"/>
      <c r="AD62" s="4"/>
      <c r="AE62" s="4"/>
      <c r="AF62" s="4"/>
      <c r="AG62" s="4"/>
      <c r="AH62" s="4"/>
      <c r="AI62" s="4"/>
      <c r="AJ62" s="4"/>
      <c r="AK62" s="4"/>
      <c r="AL62" s="4"/>
      <c r="AM62" s="4"/>
    </row>
    <row r="63" spans="1:39" ht="21" x14ac:dyDescent="0.35">
      <c r="A63" s="100"/>
      <c r="B63" s="119"/>
      <c r="C63" s="5"/>
      <c r="D63" s="14" t="s">
        <v>79</v>
      </c>
      <c r="E63" s="109"/>
      <c r="F63" s="109"/>
      <c r="G63" s="109"/>
      <c r="H63" s="109"/>
      <c r="I63" s="109"/>
      <c r="J63" s="109"/>
      <c r="K63" s="109"/>
      <c r="L63" s="109"/>
      <c r="M63" s="109"/>
      <c r="N63" s="109"/>
      <c r="O63" s="109"/>
      <c r="P63" s="109"/>
      <c r="Q63" s="109"/>
      <c r="R63" s="109"/>
      <c r="S63" s="109"/>
      <c r="T63" s="109"/>
      <c r="U63" s="110"/>
      <c r="V63" s="100"/>
      <c r="W63" s="4"/>
      <c r="X63" s="4"/>
      <c r="Y63" s="4"/>
      <c r="Z63" s="4"/>
      <c r="AA63" s="4"/>
      <c r="AB63" s="4"/>
      <c r="AC63" s="4"/>
      <c r="AD63" s="4"/>
      <c r="AE63" s="4"/>
      <c r="AF63" s="4"/>
      <c r="AG63" s="4"/>
      <c r="AH63" s="4"/>
      <c r="AI63" s="4"/>
      <c r="AJ63" s="4"/>
      <c r="AK63" s="4"/>
      <c r="AL63" s="4"/>
      <c r="AM63" s="4"/>
    </row>
    <row r="64" spans="1:39" ht="21" x14ac:dyDescent="0.35">
      <c r="A64" s="100"/>
      <c r="B64" s="119"/>
      <c r="C64" s="30" t="s">
        <v>59</v>
      </c>
      <c r="D64" s="120" t="s">
        <v>26</v>
      </c>
      <c r="E64" s="109"/>
      <c r="F64" s="109"/>
      <c r="G64" s="109"/>
      <c r="H64" s="109"/>
      <c r="I64" s="109"/>
      <c r="J64" s="109"/>
      <c r="K64" s="109"/>
      <c r="L64" s="109"/>
      <c r="M64" s="109"/>
      <c r="N64" s="109"/>
      <c r="O64" s="109"/>
      <c r="P64" s="109"/>
      <c r="Q64" s="109"/>
      <c r="R64" s="109"/>
      <c r="S64" s="109"/>
      <c r="T64" s="109"/>
      <c r="U64" s="110"/>
      <c r="V64" s="100"/>
      <c r="W64" s="4"/>
      <c r="X64" s="4"/>
      <c r="Y64" s="4"/>
      <c r="Z64" s="4"/>
      <c r="AA64" s="4"/>
      <c r="AB64" s="4"/>
      <c r="AC64" s="4"/>
      <c r="AD64" s="4"/>
      <c r="AE64" s="4"/>
      <c r="AF64" s="4"/>
      <c r="AG64" s="4"/>
      <c r="AH64" s="4"/>
      <c r="AI64" s="4"/>
      <c r="AJ64" s="4"/>
      <c r="AK64" s="4"/>
      <c r="AL64" s="4"/>
      <c r="AM64" s="4"/>
    </row>
    <row r="65" spans="1:39" ht="21" x14ac:dyDescent="0.35">
      <c r="A65" s="100"/>
      <c r="B65" s="119"/>
      <c r="C65" s="5"/>
      <c r="D65" s="38" t="s">
        <v>27</v>
      </c>
      <c r="E65" s="109" t="s">
        <v>218</v>
      </c>
      <c r="F65" s="109"/>
      <c r="G65" s="109"/>
      <c r="H65" s="109"/>
      <c r="I65" s="109"/>
      <c r="J65" s="109"/>
      <c r="K65" s="109"/>
      <c r="L65" s="109"/>
      <c r="M65" s="109"/>
      <c r="N65" s="109"/>
      <c r="O65" s="109"/>
      <c r="P65" s="109"/>
      <c r="Q65" s="109"/>
      <c r="R65" s="109"/>
      <c r="S65" s="109"/>
      <c r="T65" s="109"/>
      <c r="U65" s="110"/>
      <c r="V65" s="100"/>
      <c r="W65" s="4"/>
      <c r="X65" s="4"/>
      <c r="Y65" s="4"/>
      <c r="Z65" s="4"/>
      <c r="AA65" s="4"/>
      <c r="AB65" s="4"/>
      <c r="AC65" s="4"/>
      <c r="AD65" s="4"/>
      <c r="AE65" s="4"/>
      <c r="AF65" s="4"/>
      <c r="AG65" s="4"/>
      <c r="AH65" s="4"/>
      <c r="AI65" s="4"/>
      <c r="AJ65" s="4"/>
      <c r="AK65" s="4"/>
      <c r="AL65" s="4"/>
      <c r="AM65" s="4"/>
    </row>
    <row r="66" spans="1:39" ht="21" x14ac:dyDescent="0.35">
      <c r="A66" s="100"/>
      <c r="B66" s="119"/>
      <c r="C66" s="5"/>
      <c r="D66" s="6" t="s">
        <v>29</v>
      </c>
      <c r="E66" s="109"/>
      <c r="F66" s="109"/>
      <c r="G66" s="109"/>
      <c r="H66" s="109"/>
      <c r="I66" s="109"/>
      <c r="J66" s="109"/>
      <c r="K66" s="109"/>
      <c r="L66" s="109"/>
      <c r="M66" s="109"/>
      <c r="N66" s="109"/>
      <c r="O66" s="109"/>
      <c r="P66" s="109"/>
      <c r="Q66" s="109"/>
      <c r="R66" s="109"/>
      <c r="S66" s="109"/>
      <c r="T66" s="109"/>
      <c r="U66" s="110"/>
      <c r="V66" s="100"/>
      <c r="W66" s="4"/>
      <c r="X66" s="4"/>
      <c r="Y66" s="4"/>
      <c r="Z66" s="4"/>
      <c r="AA66" s="4"/>
      <c r="AB66" s="4"/>
      <c r="AC66" s="4"/>
      <c r="AD66" s="4"/>
      <c r="AE66" s="4"/>
      <c r="AF66" s="4"/>
      <c r="AG66" s="4"/>
      <c r="AH66" s="4"/>
      <c r="AI66" s="4"/>
      <c r="AJ66" s="4"/>
      <c r="AK66" s="4"/>
      <c r="AL66" s="4"/>
      <c r="AM66" s="4"/>
    </row>
    <row r="67" spans="1:39" ht="21" x14ac:dyDescent="0.35">
      <c r="A67" s="100"/>
      <c r="B67" s="119"/>
      <c r="C67" s="5"/>
      <c r="D67" s="7" t="s">
        <v>30</v>
      </c>
      <c r="E67" s="109" t="s">
        <v>219</v>
      </c>
      <c r="F67" s="109"/>
      <c r="G67" s="109"/>
      <c r="H67" s="109"/>
      <c r="I67" s="109"/>
      <c r="J67" s="109"/>
      <c r="K67" s="109"/>
      <c r="L67" s="109"/>
      <c r="M67" s="109"/>
      <c r="N67" s="109"/>
      <c r="O67" s="109"/>
      <c r="P67" s="109"/>
      <c r="Q67" s="109"/>
      <c r="R67" s="109"/>
      <c r="S67" s="109"/>
      <c r="T67" s="109"/>
      <c r="U67" s="110"/>
      <c r="V67" s="100"/>
      <c r="W67" s="4"/>
      <c r="X67" s="4"/>
      <c r="Y67" s="4"/>
      <c r="Z67" s="4"/>
      <c r="AA67" s="4"/>
      <c r="AB67" s="4"/>
      <c r="AC67" s="4"/>
      <c r="AD67" s="4"/>
      <c r="AE67" s="4"/>
      <c r="AF67" s="4"/>
      <c r="AG67" s="4"/>
      <c r="AH67" s="4"/>
      <c r="AI67" s="4"/>
      <c r="AJ67" s="4"/>
      <c r="AK67" s="4"/>
      <c r="AL67" s="4"/>
      <c r="AM67" s="4"/>
    </row>
    <row r="68" spans="1:39" ht="21" x14ac:dyDescent="0.35">
      <c r="A68" s="100"/>
      <c r="B68" s="119"/>
      <c r="C68" s="5"/>
      <c r="D68" s="14" t="s">
        <v>80</v>
      </c>
      <c r="E68" s="109"/>
      <c r="F68" s="109"/>
      <c r="G68" s="109"/>
      <c r="H68" s="109"/>
      <c r="I68" s="109"/>
      <c r="J68" s="109"/>
      <c r="K68" s="109"/>
      <c r="L68" s="109"/>
      <c r="M68" s="109"/>
      <c r="N68" s="109"/>
      <c r="O68" s="109"/>
      <c r="P68" s="109"/>
      <c r="Q68" s="109"/>
      <c r="R68" s="109"/>
      <c r="S68" s="109"/>
      <c r="T68" s="109"/>
      <c r="U68" s="110"/>
      <c r="V68" s="100"/>
      <c r="W68" s="4"/>
      <c r="X68" s="4"/>
      <c r="Y68" s="4"/>
      <c r="Z68" s="4"/>
      <c r="AA68" s="4"/>
      <c r="AB68" s="4"/>
      <c r="AC68" s="4"/>
      <c r="AD68" s="4"/>
      <c r="AE68" s="4"/>
      <c r="AF68" s="4"/>
      <c r="AG68" s="4"/>
      <c r="AH68" s="4"/>
      <c r="AI68" s="4"/>
      <c r="AJ68" s="4"/>
      <c r="AK68" s="4"/>
      <c r="AL68" s="4"/>
      <c r="AM68" s="4"/>
    </row>
    <row r="69" spans="1:39" ht="21" x14ac:dyDescent="0.35">
      <c r="A69" s="100"/>
      <c r="B69" s="119"/>
      <c r="C69" s="30" t="s">
        <v>62</v>
      </c>
      <c r="D69" s="120" t="s">
        <v>31</v>
      </c>
      <c r="E69" s="109"/>
      <c r="F69" s="109"/>
      <c r="G69" s="109"/>
      <c r="H69" s="109"/>
      <c r="I69" s="109"/>
      <c r="J69" s="109"/>
      <c r="K69" s="109"/>
      <c r="L69" s="109"/>
      <c r="M69" s="109"/>
      <c r="N69" s="109"/>
      <c r="O69" s="109"/>
      <c r="P69" s="109"/>
      <c r="Q69" s="109"/>
      <c r="R69" s="109"/>
      <c r="S69" s="109"/>
      <c r="T69" s="109"/>
      <c r="U69" s="110"/>
      <c r="V69" s="100"/>
      <c r="W69" s="4"/>
      <c r="X69" s="4"/>
      <c r="Y69" s="4"/>
      <c r="Z69" s="4"/>
      <c r="AA69" s="4"/>
      <c r="AB69" s="4"/>
      <c r="AC69" s="4"/>
      <c r="AD69" s="4"/>
      <c r="AE69" s="4"/>
      <c r="AF69" s="4"/>
      <c r="AG69" s="4"/>
      <c r="AH69" s="4"/>
      <c r="AI69" s="4"/>
      <c r="AJ69" s="4"/>
      <c r="AK69" s="4"/>
      <c r="AL69" s="4"/>
      <c r="AM69" s="4"/>
    </row>
    <row r="70" spans="1:39" ht="21" x14ac:dyDescent="0.35">
      <c r="A70" s="100"/>
      <c r="B70" s="119"/>
      <c r="C70" s="5"/>
      <c r="D70" s="38" t="s">
        <v>32</v>
      </c>
      <c r="E70" s="109" t="s">
        <v>220</v>
      </c>
      <c r="F70" s="109"/>
      <c r="G70" s="109"/>
      <c r="H70" s="109"/>
      <c r="I70" s="109"/>
      <c r="J70" s="109"/>
      <c r="K70" s="109"/>
      <c r="L70" s="109"/>
      <c r="M70" s="109"/>
      <c r="N70" s="109"/>
      <c r="O70" s="109"/>
      <c r="P70" s="109"/>
      <c r="Q70" s="109"/>
      <c r="R70" s="109"/>
      <c r="S70" s="109"/>
      <c r="T70" s="109"/>
      <c r="U70" s="110"/>
      <c r="V70" s="100"/>
      <c r="W70" s="4"/>
      <c r="X70" s="4"/>
      <c r="Y70" s="4"/>
      <c r="Z70" s="4"/>
      <c r="AA70" s="4"/>
      <c r="AB70" s="4"/>
      <c r="AC70" s="4"/>
      <c r="AD70" s="4"/>
      <c r="AE70" s="4"/>
      <c r="AF70" s="4"/>
      <c r="AG70" s="4"/>
      <c r="AH70" s="4"/>
      <c r="AI70" s="4"/>
      <c r="AJ70" s="4"/>
      <c r="AK70" s="4"/>
      <c r="AL70" s="4"/>
      <c r="AM70" s="4"/>
    </row>
    <row r="71" spans="1:39" ht="21" x14ac:dyDescent="0.35">
      <c r="A71" s="100"/>
      <c r="B71" s="119"/>
      <c r="C71" s="5"/>
      <c r="D71" s="7" t="s">
        <v>33</v>
      </c>
      <c r="E71" s="109" t="s">
        <v>221</v>
      </c>
      <c r="F71" s="109"/>
      <c r="G71" s="109"/>
      <c r="H71" s="109"/>
      <c r="I71" s="109"/>
      <c r="J71" s="109"/>
      <c r="K71" s="109"/>
      <c r="L71" s="109"/>
      <c r="M71" s="109"/>
      <c r="N71" s="109"/>
      <c r="O71" s="109"/>
      <c r="P71" s="109"/>
      <c r="Q71" s="109"/>
      <c r="R71" s="109"/>
      <c r="S71" s="109"/>
      <c r="T71" s="109"/>
      <c r="U71" s="110"/>
      <c r="V71" s="100"/>
      <c r="W71" s="4"/>
      <c r="X71" s="4"/>
      <c r="Y71" s="4"/>
      <c r="Z71" s="4"/>
      <c r="AA71" s="4"/>
      <c r="AB71" s="4"/>
      <c r="AC71" s="4"/>
      <c r="AD71" s="4"/>
      <c r="AE71" s="4"/>
      <c r="AF71" s="4"/>
      <c r="AG71" s="4"/>
      <c r="AH71" s="4"/>
      <c r="AI71" s="4"/>
      <c r="AJ71" s="4"/>
      <c r="AK71" s="4"/>
      <c r="AL71" s="4"/>
      <c r="AM71" s="4"/>
    </row>
    <row r="72" spans="1:39" ht="21" x14ac:dyDescent="0.35">
      <c r="A72" s="100"/>
      <c r="B72" s="119"/>
      <c r="C72" s="5"/>
      <c r="D72" s="7" t="s">
        <v>34</v>
      </c>
      <c r="E72" s="109" t="s">
        <v>222</v>
      </c>
      <c r="F72" s="109"/>
      <c r="G72" s="109"/>
      <c r="H72" s="109"/>
      <c r="I72" s="109"/>
      <c r="J72" s="109"/>
      <c r="K72" s="109"/>
      <c r="L72" s="109"/>
      <c r="M72" s="109"/>
      <c r="N72" s="109"/>
      <c r="O72" s="109"/>
      <c r="P72" s="109"/>
      <c r="Q72" s="109"/>
      <c r="R72" s="109"/>
      <c r="S72" s="109"/>
      <c r="T72" s="109"/>
      <c r="U72" s="110"/>
      <c r="V72" s="100"/>
      <c r="W72" s="4"/>
      <c r="X72" s="4"/>
      <c r="Y72" s="4"/>
      <c r="Z72" s="4"/>
      <c r="AA72" s="4"/>
      <c r="AB72" s="4"/>
      <c r="AC72" s="4"/>
      <c r="AD72" s="4"/>
      <c r="AE72" s="4"/>
      <c r="AF72" s="4"/>
      <c r="AG72" s="4"/>
      <c r="AH72" s="4"/>
      <c r="AI72" s="4"/>
      <c r="AJ72" s="4"/>
      <c r="AK72" s="4"/>
      <c r="AL72" s="4"/>
      <c r="AM72" s="4"/>
    </row>
    <row r="73" spans="1:39" ht="21" x14ac:dyDescent="0.35">
      <c r="A73" s="100"/>
      <c r="B73" s="119"/>
      <c r="C73" s="5"/>
      <c r="D73" s="14" t="s">
        <v>83</v>
      </c>
      <c r="E73" s="109"/>
      <c r="F73" s="109"/>
      <c r="G73" s="109"/>
      <c r="H73" s="109"/>
      <c r="I73" s="109"/>
      <c r="J73" s="109"/>
      <c r="K73" s="109"/>
      <c r="L73" s="109"/>
      <c r="M73" s="109"/>
      <c r="N73" s="109"/>
      <c r="O73" s="109"/>
      <c r="P73" s="109"/>
      <c r="Q73" s="109"/>
      <c r="R73" s="109"/>
      <c r="S73" s="109"/>
      <c r="T73" s="109"/>
      <c r="U73" s="110"/>
      <c r="V73" s="100"/>
      <c r="W73" s="4"/>
      <c r="X73" s="4"/>
      <c r="Y73" s="4"/>
      <c r="Z73" s="4"/>
      <c r="AA73" s="4"/>
      <c r="AB73" s="4"/>
      <c r="AC73" s="4"/>
      <c r="AD73" s="4"/>
      <c r="AE73" s="4"/>
      <c r="AF73" s="4"/>
      <c r="AG73" s="4"/>
      <c r="AH73" s="4"/>
      <c r="AI73" s="4"/>
      <c r="AJ73" s="4"/>
      <c r="AK73" s="4"/>
      <c r="AL73" s="4"/>
      <c r="AM73" s="4"/>
    </row>
    <row r="74" spans="1:39" ht="21" x14ac:dyDescent="0.35">
      <c r="A74" s="100"/>
      <c r="B74" s="119"/>
      <c r="C74" s="30" t="s">
        <v>63</v>
      </c>
      <c r="D74" s="120" t="s">
        <v>35</v>
      </c>
      <c r="E74" s="109"/>
      <c r="F74" s="109"/>
      <c r="G74" s="109"/>
      <c r="H74" s="109"/>
      <c r="I74" s="109"/>
      <c r="J74" s="109"/>
      <c r="K74" s="109"/>
      <c r="L74" s="109"/>
      <c r="M74" s="109"/>
      <c r="N74" s="109"/>
      <c r="O74" s="109"/>
      <c r="P74" s="109"/>
      <c r="Q74" s="109"/>
      <c r="R74" s="109"/>
      <c r="S74" s="109"/>
      <c r="T74" s="109"/>
      <c r="U74" s="110"/>
      <c r="V74" s="100"/>
      <c r="W74" s="4"/>
      <c r="X74" s="4"/>
      <c r="Y74" s="4"/>
      <c r="Z74" s="4"/>
      <c r="AA74" s="4"/>
      <c r="AB74" s="4"/>
      <c r="AC74" s="4"/>
      <c r="AD74" s="4"/>
      <c r="AE74" s="4"/>
      <c r="AF74" s="4"/>
      <c r="AG74" s="4"/>
      <c r="AH74" s="4"/>
      <c r="AI74" s="4"/>
      <c r="AJ74" s="4"/>
      <c r="AK74" s="4"/>
      <c r="AL74" s="4"/>
      <c r="AM74" s="4"/>
    </row>
    <row r="75" spans="1:39" ht="21" x14ac:dyDescent="0.35">
      <c r="A75" s="100"/>
      <c r="B75" s="119"/>
      <c r="C75" s="5"/>
      <c r="D75" s="38" t="s">
        <v>36</v>
      </c>
      <c r="E75" s="109" t="s">
        <v>223</v>
      </c>
      <c r="F75" s="109"/>
      <c r="G75" s="109"/>
      <c r="H75" s="109"/>
      <c r="I75" s="109"/>
      <c r="J75" s="109"/>
      <c r="K75" s="109"/>
      <c r="L75" s="109"/>
      <c r="M75" s="109"/>
      <c r="N75" s="109"/>
      <c r="O75" s="109"/>
      <c r="P75" s="109"/>
      <c r="Q75" s="109"/>
      <c r="R75" s="109"/>
      <c r="S75" s="109"/>
      <c r="T75" s="109"/>
      <c r="U75" s="110"/>
      <c r="V75" s="100"/>
      <c r="W75" s="4"/>
      <c r="X75" s="4"/>
      <c r="Y75" s="4"/>
      <c r="Z75" s="4"/>
      <c r="AA75" s="4"/>
      <c r="AB75" s="4"/>
      <c r="AC75" s="4"/>
      <c r="AD75" s="4"/>
      <c r="AE75" s="4"/>
      <c r="AF75" s="4"/>
      <c r="AG75" s="4"/>
      <c r="AH75" s="4"/>
      <c r="AI75" s="4"/>
      <c r="AJ75" s="4"/>
      <c r="AK75" s="4"/>
      <c r="AL75" s="4"/>
      <c r="AM75" s="4"/>
    </row>
    <row r="76" spans="1:39" ht="21" x14ac:dyDescent="0.35">
      <c r="A76" s="100"/>
      <c r="B76" s="119"/>
      <c r="C76" s="5"/>
      <c r="D76" s="7" t="s">
        <v>37</v>
      </c>
      <c r="E76" s="109" t="s">
        <v>224</v>
      </c>
      <c r="F76" s="109"/>
      <c r="G76" s="109"/>
      <c r="H76" s="109"/>
      <c r="I76" s="109"/>
      <c r="J76" s="109"/>
      <c r="K76" s="109"/>
      <c r="L76" s="109"/>
      <c r="M76" s="109"/>
      <c r="N76" s="109"/>
      <c r="O76" s="109"/>
      <c r="P76" s="109"/>
      <c r="Q76" s="109"/>
      <c r="R76" s="109"/>
      <c r="S76" s="109"/>
      <c r="T76" s="109"/>
      <c r="U76" s="110"/>
      <c r="V76" s="100"/>
      <c r="W76" s="4"/>
      <c r="X76" s="4"/>
      <c r="Y76" s="4"/>
      <c r="Z76" s="4"/>
      <c r="AA76" s="4"/>
      <c r="AB76" s="4"/>
      <c r="AC76" s="4"/>
      <c r="AD76" s="4"/>
      <c r="AE76" s="4"/>
      <c r="AF76" s="4"/>
      <c r="AG76" s="4"/>
      <c r="AH76" s="4"/>
      <c r="AI76" s="4"/>
      <c r="AJ76" s="4"/>
      <c r="AK76" s="4"/>
      <c r="AL76" s="4"/>
      <c r="AM76" s="4"/>
    </row>
    <row r="77" spans="1:39" ht="21" x14ac:dyDescent="0.35">
      <c r="A77" s="100"/>
      <c r="B77" s="119"/>
      <c r="C77" s="5"/>
      <c r="D77" s="14" t="s">
        <v>82</v>
      </c>
      <c r="E77" s="109"/>
      <c r="F77" s="109"/>
      <c r="G77" s="109"/>
      <c r="H77" s="109"/>
      <c r="I77" s="109"/>
      <c r="J77" s="109"/>
      <c r="K77" s="109"/>
      <c r="L77" s="109"/>
      <c r="M77" s="109"/>
      <c r="N77" s="109"/>
      <c r="O77" s="109"/>
      <c r="P77" s="109"/>
      <c r="Q77" s="109"/>
      <c r="R77" s="109"/>
      <c r="S77" s="109"/>
      <c r="T77" s="109"/>
      <c r="U77" s="110"/>
      <c r="V77" s="100"/>
      <c r="W77" s="4"/>
      <c r="X77" s="4"/>
      <c r="Y77" s="4"/>
      <c r="Z77" s="4"/>
      <c r="AA77" s="4"/>
      <c r="AB77" s="4"/>
      <c r="AC77" s="4"/>
      <c r="AD77" s="4"/>
      <c r="AE77" s="4"/>
      <c r="AF77" s="4"/>
      <c r="AG77" s="4"/>
      <c r="AH77" s="4"/>
      <c r="AI77" s="4"/>
      <c r="AJ77" s="4"/>
      <c r="AK77" s="4"/>
      <c r="AL77" s="4"/>
      <c r="AM77" s="4"/>
    </row>
    <row r="78" spans="1:39" ht="21" x14ac:dyDescent="0.35">
      <c r="A78" s="100"/>
      <c r="B78" s="119"/>
      <c r="C78" s="30" t="s">
        <v>61</v>
      </c>
      <c r="D78" s="120" t="s">
        <v>38</v>
      </c>
      <c r="E78" s="109"/>
      <c r="F78" s="109"/>
      <c r="G78" s="109"/>
      <c r="H78" s="109"/>
      <c r="I78" s="109"/>
      <c r="J78" s="109"/>
      <c r="K78" s="109"/>
      <c r="L78" s="109"/>
      <c r="M78" s="109"/>
      <c r="N78" s="109"/>
      <c r="O78" s="109"/>
      <c r="P78" s="109"/>
      <c r="Q78" s="109"/>
      <c r="R78" s="109"/>
      <c r="S78" s="109"/>
      <c r="T78" s="109"/>
      <c r="U78" s="110"/>
      <c r="V78" s="100"/>
      <c r="W78" s="4"/>
      <c r="X78" s="4"/>
      <c r="Y78" s="4"/>
      <c r="Z78" s="4"/>
      <c r="AA78" s="4"/>
      <c r="AB78" s="4"/>
      <c r="AC78" s="4"/>
      <c r="AD78" s="4"/>
      <c r="AE78" s="4"/>
      <c r="AF78" s="4"/>
      <c r="AG78" s="4"/>
      <c r="AH78" s="4"/>
      <c r="AI78" s="4"/>
      <c r="AJ78" s="4"/>
      <c r="AK78" s="4"/>
      <c r="AL78" s="4"/>
      <c r="AM78" s="4"/>
    </row>
    <row r="79" spans="1:39" ht="21" x14ac:dyDescent="0.35">
      <c r="A79" s="100"/>
      <c r="B79" s="119"/>
      <c r="C79" s="5"/>
      <c r="D79" s="31" t="s">
        <v>39</v>
      </c>
      <c r="E79" s="109" t="s">
        <v>225</v>
      </c>
      <c r="F79" s="109"/>
      <c r="G79" s="109"/>
      <c r="H79" s="109"/>
      <c r="I79" s="109"/>
      <c r="J79" s="109"/>
      <c r="K79" s="109"/>
      <c r="L79" s="109"/>
      <c r="M79" s="109"/>
      <c r="N79" s="109"/>
      <c r="O79" s="109"/>
      <c r="P79" s="109"/>
      <c r="Q79" s="109"/>
      <c r="R79" s="109"/>
      <c r="S79" s="109"/>
      <c r="T79" s="109"/>
      <c r="U79" s="110"/>
      <c r="V79" s="100"/>
      <c r="W79" s="4"/>
      <c r="X79" s="4"/>
      <c r="Y79" s="4"/>
      <c r="Z79" s="4"/>
      <c r="AA79" s="4"/>
      <c r="AB79" s="4"/>
      <c r="AC79" s="4"/>
      <c r="AD79" s="4"/>
      <c r="AE79" s="4"/>
      <c r="AF79" s="4"/>
      <c r="AG79" s="4"/>
      <c r="AH79" s="4"/>
      <c r="AI79" s="4"/>
      <c r="AJ79" s="4"/>
      <c r="AK79" s="4"/>
      <c r="AL79" s="4"/>
      <c r="AM79" s="4"/>
    </row>
    <row r="80" spans="1:39" ht="21" x14ac:dyDescent="0.35">
      <c r="A80" s="100"/>
      <c r="B80" s="119"/>
      <c r="C80" s="30" t="s">
        <v>64</v>
      </c>
      <c r="D80" s="120" t="s">
        <v>40</v>
      </c>
      <c r="E80" s="109"/>
      <c r="F80" s="109"/>
      <c r="G80" s="109"/>
      <c r="H80" s="109"/>
      <c r="I80" s="109"/>
      <c r="J80" s="109"/>
      <c r="K80" s="109"/>
      <c r="L80" s="109"/>
      <c r="M80" s="109"/>
      <c r="N80" s="109"/>
      <c r="O80" s="109"/>
      <c r="P80" s="109"/>
      <c r="Q80" s="109"/>
      <c r="R80" s="109"/>
      <c r="S80" s="109"/>
      <c r="T80" s="109"/>
      <c r="U80" s="110"/>
      <c r="V80" s="100"/>
      <c r="W80" s="4"/>
      <c r="X80" s="4"/>
      <c r="Y80" s="4"/>
      <c r="Z80" s="4"/>
      <c r="AA80" s="4"/>
      <c r="AB80" s="4"/>
      <c r="AC80" s="4"/>
      <c r="AD80" s="4"/>
      <c r="AE80" s="4"/>
      <c r="AF80" s="4"/>
      <c r="AG80" s="4"/>
      <c r="AH80" s="4"/>
      <c r="AI80" s="4"/>
      <c r="AJ80" s="4"/>
      <c r="AK80" s="4"/>
      <c r="AL80" s="4"/>
      <c r="AM80" s="4"/>
    </row>
    <row r="81" spans="1:39" ht="21" x14ac:dyDescent="0.35">
      <c r="A81" s="100"/>
      <c r="B81" s="119"/>
      <c r="C81" s="5"/>
      <c r="D81" s="38" t="s">
        <v>41</v>
      </c>
      <c r="E81" s="109" t="s">
        <v>226</v>
      </c>
      <c r="F81" s="109"/>
      <c r="G81" s="109"/>
      <c r="H81" s="109"/>
      <c r="I81" s="109"/>
      <c r="J81" s="109"/>
      <c r="K81" s="109"/>
      <c r="L81" s="109"/>
      <c r="M81" s="109"/>
      <c r="N81" s="109"/>
      <c r="O81" s="109"/>
      <c r="P81" s="109"/>
      <c r="Q81" s="109"/>
      <c r="R81" s="109"/>
      <c r="S81" s="109"/>
      <c r="T81" s="109"/>
      <c r="U81" s="110"/>
      <c r="V81" s="100"/>
      <c r="W81" s="4"/>
      <c r="X81" s="4"/>
      <c r="Y81" s="4"/>
      <c r="Z81" s="4"/>
      <c r="AA81" s="4"/>
      <c r="AB81" s="4"/>
      <c r="AC81" s="4"/>
      <c r="AD81" s="4"/>
      <c r="AE81" s="4"/>
      <c r="AF81" s="4"/>
      <c r="AG81" s="4"/>
      <c r="AH81" s="4"/>
      <c r="AI81" s="4"/>
      <c r="AJ81" s="4"/>
      <c r="AK81" s="4"/>
      <c r="AL81" s="4"/>
      <c r="AM81" s="4"/>
    </row>
    <row r="82" spans="1:39" ht="21" x14ac:dyDescent="0.35">
      <c r="A82" s="100"/>
      <c r="B82" s="119"/>
      <c r="C82" s="5"/>
      <c r="D82" s="14" t="s">
        <v>81</v>
      </c>
      <c r="E82" s="109"/>
      <c r="F82" s="109"/>
      <c r="G82" s="109"/>
      <c r="H82" s="109"/>
      <c r="I82" s="109"/>
      <c r="J82" s="109"/>
      <c r="K82" s="109"/>
      <c r="L82" s="109"/>
      <c r="M82" s="109"/>
      <c r="N82" s="109"/>
      <c r="O82" s="109"/>
      <c r="P82" s="109"/>
      <c r="Q82" s="109"/>
      <c r="R82" s="109"/>
      <c r="S82" s="109"/>
      <c r="T82" s="109"/>
      <c r="U82" s="110"/>
      <c r="V82" s="100"/>
      <c r="W82" s="4"/>
      <c r="X82" s="4"/>
      <c r="Y82" s="4"/>
      <c r="Z82" s="4"/>
      <c r="AA82" s="4"/>
      <c r="AB82" s="4"/>
      <c r="AC82" s="4"/>
      <c r="AD82" s="4"/>
      <c r="AE82" s="4"/>
      <c r="AF82" s="4"/>
      <c r="AG82" s="4"/>
      <c r="AH82" s="4"/>
      <c r="AI82" s="4"/>
      <c r="AJ82" s="4"/>
      <c r="AK82" s="4"/>
      <c r="AL82" s="4"/>
      <c r="AM82" s="4"/>
    </row>
    <row r="83" spans="1:39" ht="21" x14ac:dyDescent="0.35">
      <c r="A83" s="100"/>
      <c r="B83" s="119"/>
      <c r="C83" s="30" t="s">
        <v>65</v>
      </c>
      <c r="D83" s="120" t="s">
        <v>42</v>
      </c>
      <c r="E83" s="109"/>
      <c r="F83" s="109"/>
      <c r="G83" s="109"/>
      <c r="H83" s="109"/>
      <c r="I83" s="109"/>
      <c r="J83" s="109"/>
      <c r="K83" s="109"/>
      <c r="L83" s="109"/>
      <c r="M83" s="109"/>
      <c r="N83" s="109"/>
      <c r="O83" s="109"/>
      <c r="P83" s="109"/>
      <c r="Q83" s="109"/>
      <c r="R83" s="109"/>
      <c r="S83" s="109"/>
      <c r="T83" s="109"/>
      <c r="U83" s="110"/>
      <c r="V83" s="100"/>
      <c r="W83" s="4"/>
      <c r="X83" s="4"/>
      <c r="Y83" s="4"/>
      <c r="Z83" s="4"/>
      <c r="AA83" s="4"/>
      <c r="AB83" s="4"/>
      <c r="AC83" s="4"/>
      <c r="AD83" s="4"/>
      <c r="AE83" s="4"/>
      <c r="AF83" s="4"/>
      <c r="AG83" s="4"/>
      <c r="AH83" s="4"/>
      <c r="AI83" s="4"/>
      <c r="AJ83" s="4"/>
      <c r="AK83" s="4"/>
      <c r="AL83" s="4"/>
      <c r="AM83" s="4"/>
    </row>
    <row r="84" spans="1:39" ht="21" x14ac:dyDescent="0.35">
      <c r="A84" s="100"/>
      <c r="B84" s="119"/>
      <c r="C84" s="5"/>
      <c r="D84" s="38" t="s">
        <v>190</v>
      </c>
      <c r="E84" s="109" t="s">
        <v>227</v>
      </c>
      <c r="F84" s="109"/>
      <c r="G84" s="109"/>
      <c r="H84" s="109"/>
      <c r="I84" s="109"/>
      <c r="J84" s="109"/>
      <c r="K84" s="109"/>
      <c r="L84" s="109"/>
      <c r="M84" s="109"/>
      <c r="N84" s="109"/>
      <c r="O84" s="109"/>
      <c r="P84" s="109"/>
      <c r="Q84" s="109"/>
      <c r="R84" s="109"/>
      <c r="S84" s="109"/>
      <c r="T84" s="109"/>
      <c r="U84" s="110"/>
      <c r="V84" s="100"/>
      <c r="W84" s="4"/>
      <c r="X84" s="4"/>
      <c r="Y84" s="4"/>
      <c r="Z84" s="4"/>
      <c r="AA84" s="4"/>
      <c r="AB84" s="4"/>
      <c r="AC84" s="4"/>
      <c r="AD84" s="4"/>
      <c r="AE84" s="4"/>
      <c r="AF84" s="4"/>
      <c r="AG84" s="4"/>
      <c r="AH84" s="4"/>
      <c r="AI84" s="4"/>
      <c r="AJ84" s="4"/>
      <c r="AK84" s="4"/>
      <c r="AL84" s="4"/>
      <c r="AM84" s="4"/>
    </row>
    <row r="85" spans="1:39" ht="21" x14ac:dyDescent="0.35">
      <c r="A85" s="100"/>
      <c r="B85" s="119"/>
      <c r="C85" s="5"/>
      <c r="D85" s="14" t="s">
        <v>84</v>
      </c>
      <c r="E85" s="109"/>
      <c r="F85" s="109"/>
      <c r="G85" s="109"/>
      <c r="H85" s="109"/>
      <c r="I85" s="109"/>
      <c r="J85" s="109"/>
      <c r="K85" s="109"/>
      <c r="L85" s="109"/>
      <c r="M85" s="109"/>
      <c r="N85" s="109"/>
      <c r="O85" s="109"/>
      <c r="P85" s="109"/>
      <c r="Q85" s="109"/>
      <c r="R85" s="109"/>
      <c r="S85" s="109"/>
      <c r="T85" s="109"/>
      <c r="U85" s="110"/>
      <c r="V85" s="100"/>
      <c r="W85" s="4"/>
      <c r="X85" s="4"/>
      <c r="Y85" s="4"/>
      <c r="Z85" s="4"/>
      <c r="AA85" s="4"/>
      <c r="AB85" s="4"/>
      <c r="AC85" s="4"/>
      <c r="AD85" s="4"/>
      <c r="AE85" s="4"/>
      <c r="AF85" s="4"/>
      <c r="AG85" s="4"/>
      <c r="AH85" s="4"/>
      <c r="AI85" s="4"/>
      <c r="AJ85" s="4"/>
      <c r="AK85" s="4"/>
      <c r="AL85" s="4"/>
      <c r="AM85" s="4"/>
    </row>
    <row r="86" spans="1:39" ht="21" x14ac:dyDescent="0.35">
      <c r="A86" s="100"/>
      <c r="B86" s="119"/>
      <c r="C86" s="30" t="s">
        <v>67</v>
      </c>
      <c r="D86" s="120" t="s">
        <v>43</v>
      </c>
      <c r="E86" s="109"/>
      <c r="F86" s="109"/>
      <c r="G86" s="109"/>
      <c r="H86" s="109"/>
      <c r="I86" s="109"/>
      <c r="J86" s="109"/>
      <c r="K86" s="109"/>
      <c r="L86" s="109"/>
      <c r="M86" s="109"/>
      <c r="N86" s="109"/>
      <c r="O86" s="109"/>
      <c r="P86" s="109"/>
      <c r="Q86" s="109"/>
      <c r="R86" s="109"/>
      <c r="S86" s="109"/>
      <c r="T86" s="109"/>
      <c r="U86" s="110"/>
      <c r="V86" s="100"/>
      <c r="W86" s="4"/>
      <c r="X86" s="4"/>
      <c r="Y86" s="4"/>
      <c r="Z86" s="4"/>
      <c r="AA86" s="4"/>
      <c r="AB86" s="4"/>
      <c r="AC86" s="4"/>
      <c r="AD86" s="4"/>
      <c r="AE86" s="4"/>
      <c r="AF86" s="4"/>
      <c r="AG86" s="4"/>
      <c r="AH86" s="4"/>
      <c r="AI86" s="4"/>
      <c r="AJ86" s="4"/>
      <c r="AK86" s="4"/>
      <c r="AL86" s="4"/>
      <c r="AM86" s="4"/>
    </row>
    <row r="87" spans="1:39" ht="21" x14ac:dyDescent="0.35">
      <c r="A87" s="100"/>
      <c r="B87" s="119"/>
      <c r="C87" s="5"/>
      <c r="D87" s="38" t="s">
        <v>44</v>
      </c>
      <c r="E87" s="109" t="s">
        <v>228</v>
      </c>
      <c r="F87" s="109"/>
      <c r="G87" s="109"/>
      <c r="H87" s="109"/>
      <c r="I87" s="109"/>
      <c r="J87" s="109"/>
      <c r="K87" s="109"/>
      <c r="L87" s="109"/>
      <c r="M87" s="109"/>
      <c r="N87" s="109"/>
      <c r="O87" s="109"/>
      <c r="P87" s="109"/>
      <c r="Q87" s="109"/>
      <c r="R87" s="109"/>
      <c r="S87" s="109"/>
      <c r="T87" s="109"/>
      <c r="U87" s="110"/>
      <c r="V87" s="100"/>
      <c r="W87" s="4"/>
      <c r="X87" s="4"/>
      <c r="Y87" s="4"/>
      <c r="Z87" s="4"/>
      <c r="AA87" s="4"/>
      <c r="AB87" s="4"/>
      <c r="AC87" s="4"/>
      <c r="AD87" s="4"/>
      <c r="AE87" s="4"/>
      <c r="AF87" s="4"/>
      <c r="AG87" s="4"/>
      <c r="AH87" s="4"/>
      <c r="AI87" s="4"/>
      <c r="AJ87" s="4"/>
      <c r="AK87" s="4"/>
      <c r="AL87" s="4"/>
      <c r="AM87" s="4"/>
    </row>
    <row r="88" spans="1:39" ht="21" x14ac:dyDescent="0.35">
      <c r="A88" s="100"/>
      <c r="B88" s="119"/>
      <c r="C88" s="5"/>
      <c r="D88" s="14" t="s">
        <v>86</v>
      </c>
      <c r="E88" s="109"/>
      <c r="F88" s="109"/>
      <c r="G88" s="109"/>
      <c r="H88" s="109"/>
      <c r="I88" s="109"/>
      <c r="J88" s="109"/>
      <c r="K88" s="109"/>
      <c r="L88" s="109"/>
      <c r="M88" s="109"/>
      <c r="N88" s="109"/>
      <c r="O88" s="109"/>
      <c r="P88" s="109"/>
      <c r="Q88" s="109"/>
      <c r="R88" s="109"/>
      <c r="S88" s="109"/>
      <c r="T88" s="109"/>
      <c r="U88" s="110"/>
      <c r="V88" s="100"/>
      <c r="W88" s="4"/>
      <c r="X88" s="4"/>
      <c r="Y88" s="4"/>
      <c r="Z88" s="4"/>
      <c r="AA88" s="4"/>
      <c r="AB88" s="4"/>
      <c r="AC88" s="4"/>
      <c r="AD88" s="4"/>
      <c r="AE88" s="4"/>
      <c r="AF88" s="4"/>
      <c r="AG88" s="4"/>
      <c r="AH88" s="4"/>
      <c r="AI88" s="4"/>
      <c r="AJ88" s="4"/>
      <c r="AK88" s="4"/>
      <c r="AL88" s="4"/>
      <c r="AM88" s="4"/>
    </row>
    <row r="89" spans="1:39" ht="21" x14ac:dyDescent="0.35">
      <c r="A89" s="100"/>
      <c r="B89" s="119"/>
      <c r="C89" s="30" t="s">
        <v>68</v>
      </c>
      <c r="D89" s="120" t="s">
        <v>45</v>
      </c>
      <c r="E89" s="109"/>
      <c r="F89" s="109"/>
      <c r="G89" s="109"/>
      <c r="H89" s="109"/>
      <c r="I89" s="109"/>
      <c r="J89" s="109"/>
      <c r="K89" s="109"/>
      <c r="L89" s="109"/>
      <c r="M89" s="109"/>
      <c r="N89" s="109"/>
      <c r="O89" s="109"/>
      <c r="P89" s="109"/>
      <c r="Q89" s="109"/>
      <c r="R89" s="109"/>
      <c r="S89" s="109"/>
      <c r="T89" s="109"/>
      <c r="U89" s="110"/>
      <c r="V89" s="100"/>
      <c r="W89" s="4"/>
      <c r="X89" s="4"/>
      <c r="Y89" s="4"/>
      <c r="Z89" s="4"/>
      <c r="AA89" s="4"/>
      <c r="AB89" s="4"/>
      <c r="AC89" s="4"/>
      <c r="AD89" s="4"/>
      <c r="AE89" s="4"/>
      <c r="AF89" s="4"/>
      <c r="AG89" s="4"/>
      <c r="AH89" s="4"/>
      <c r="AI89" s="4"/>
      <c r="AJ89" s="4"/>
      <c r="AK89" s="4"/>
      <c r="AL89" s="4"/>
      <c r="AM89" s="4"/>
    </row>
    <row r="90" spans="1:39" ht="21" x14ac:dyDescent="0.35">
      <c r="A90" s="100"/>
      <c r="B90" s="119"/>
      <c r="C90" s="5"/>
      <c r="D90" s="38" t="s">
        <v>191</v>
      </c>
      <c r="E90" s="109" t="s">
        <v>229</v>
      </c>
      <c r="F90" s="109"/>
      <c r="G90" s="109"/>
      <c r="H90" s="109"/>
      <c r="I90" s="109"/>
      <c r="J90" s="109"/>
      <c r="K90" s="109"/>
      <c r="L90" s="109"/>
      <c r="M90" s="109"/>
      <c r="N90" s="109"/>
      <c r="O90" s="109"/>
      <c r="P90" s="109"/>
      <c r="Q90" s="109"/>
      <c r="R90" s="109"/>
      <c r="S90" s="109"/>
      <c r="T90" s="109"/>
      <c r="U90" s="110"/>
      <c r="V90" s="100"/>
      <c r="W90" s="4"/>
      <c r="X90" s="4"/>
      <c r="Y90" s="4"/>
      <c r="Z90" s="4"/>
      <c r="AA90" s="4"/>
      <c r="AB90" s="4"/>
      <c r="AC90" s="4"/>
      <c r="AD90" s="4"/>
      <c r="AE90" s="4"/>
      <c r="AF90" s="4"/>
      <c r="AG90" s="4"/>
      <c r="AH90" s="4"/>
      <c r="AI90" s="4"/>
      <c r="AJ90" s="4"/>
      <c r="AK90" s="4"/>
      <c r="AL90" s="4"/>
      <c r="AM90" s="4"/>
    </row>
    <row r="91" spans="1:39" ht="21" x14ac:dyDescent="0.35">
      <c r="A91" s="100"/>
      <c r="B91" s="119"/>
      <c r="C91" s="5"/>
      <c r="D91" s="7" t="s">
        <v>96</v>
      </c>
      <c r="E91" s="109" t="s">
        <v>230</v>
      </c>
      <c r="F91" s="109"/>
      <c r="G91" s="109"/>
      <c r="H91" s="109"/>
      <c r="I91" s="109"/>
      <c r="J91" s="109"/>
      <c r="K91" s="109"/>
      <c r="L91" s="109"/>
      <c r="M91" s="109"/>
      <c r="N91" s="109"/>
      <c r="O91" s="109"/>
      <c r="P91" s="109"/>
      <c r="Q91" s="109"/>
      <c r="R91" s="109"/>
      <c r="S91" s="109"/>
      <c r="T91" s="109"/>
      <c r="U91" s="110"/>
      <c r="V91" s="100"/>
      <c r="W91" s="4"/>
      <c r="X91" s="4"/>
      <c r="Y91" s="4"/>
      <c r="Z91" s="4"/>
      <c r="AA91" s="4"/>
      <c r="AB91" s="4"/>
      <c r="AC91" s="4"/>
      <c r="AD91" s="4"/>
      <c r="AE91" s="4"/>
      <c r="AF91" s="4"/>
      <c r="AG91" s="4"/>
      <c r="AH91" s="4"/>
      <c r="AI91" s="4"/>
      <c r="AJ91" s="4"/>
      <c r="AK91" s="4"/>
      <c r="AL91" s="4"/>
      <c r="AM91" s="4"/>
    </row>
    <row r="92" spans="1:39" ht="21" x14ac:dyDescent="0.35">
      <c r="A92" s="100"/>
      <c r="B92" s="119"/>
      <c r="C92" s="5"/>
      <c r="D92" s="7" t="s">
        <v>97</v>
      </c>
      <c r="E92" s="109" t="s">
        <v>231</v>
      </c>
      <c r="F92" s="109"/>
      <c r="G92" s="109"/>
      <c r="H92" s="109"/>
      <c r="I92" s="109"/>
      <c r="J92" s="109"/>
      <c r="K92" s="109"/>
      <c r="L92" s="109"/>
      <c r="M92" s="109"/>
      <c r="N92" s="109"/>
      <c r="O92" s="109"/>
      <c r="P92" s="109"/>
      <c r="Q92" s="109"/>
      <c r="R92" s="109"/>
      <c r="S92" s="109"/>
      <c r="T92" s="109"/>
      <c r="U92" s="110"/>
      <c r="V92" s="100"/>
      <c r="W92" s="4"/>
      <c r="X92" s="4"/>
      <c r="Y92" s="4"/>
      <c r="Z92" s="4"/>
      <c r="AA92" s="4"/>
      <c r="AB92" s="4"/>
      <c r="AC92" s="4"/>
      <c r="AD92" s="4"/>
      <c r="AE92" s="4"/>
      <c r="AF92" s="4"/>
      <c r="AG92" s="4"/>
      <c r="AH92" s="4"/>
      <c r="AI92" s="4"/>
      <c r="AJ92" s="4"/>
      <c r="AK92" s="4"/>
      <c r="AL92" s="4"/>
      <c r="AM92" s="4"/>
    </row>
    <row r="93" spans="1:39" ht="21" x14ac:dyDescent="0.35">
      <c r="A93" s="100"/>
      <c r="B93" s="119"/>
      <c r="C93" s="5"/>
      <c r="D93" s="14" t="s">
        <v>85</v>
      </c>
      <c r="E93" s="109"/>
      <c r="F93" s="109"/>
      <c r="G93" s="109"/>
      <c r="H93" s="109"/>
      <c r="I93" s="109"/>
      <c r="J93" s="109"/>
      <c r="K93" s="109"/>
      <c r="L93" s="109"/>
      <c r="M93" s="109"/>
      <c r="N93" s="109"/>
      <c r="O93" s="109"/>
      <c r="P93" s="109"/>
      <c r="Q93" s="109"/>
      <c r="R93" s="109"/>
      <c r="S93" s="109"/>
      <c r="T93" s="109"/>
      <c r="U93" s="110"/>
      <c r="V93" s="100"/>
      <c r="W93" s="4"/>
      <c r="X93" s="4"/>
      <c r="Y93" s="4"/>
      <c r="Z93" s="4"/>
      <c r="AA93" s="4"/>
      <c r="AB93" s="4"/>
      <c r="AC93" s="4"/>
      <c r="AD93" s="4"/>
      <c r="AE93" s="4"/>
      <c r="AF93" s="4"/>
      <c r="AG93" s="4"/>
      <c r="AH93" s="4"/>
      <c r="AI93" s="4"/>
      <c r="AJ93" s="4"/>
      <c r="AK93" s="4"/>
      <c r="AL93" s="4"/>
      <c r="AM93" s="4"/>
    </row>
    <row r="94" spans="1:39" ht="21" x14ac:dyDescent="0.35">
      <c r="A94" s="100"/>
      <c r="B94" s="119"/>
      <c r="C94" s="30" t="s">
        <v>66</v>
      </c>
      <c r="D94" s="120" t="s">
        <v>46</v>
      </c>
      <c r="E94" s="109"/>
      <c r="F94" s="109"/>
      <c r="G94" s="109"/>
      <c r="H94" s="109"/>
      <c r="I94" s="109"/>
      <c r="J94" s="109"/>
      <c r="K94" s="109"/>
      <c r="L94" s="109"/>
      <c r="M94" s="109"/>
      <c r="N94" s="109"/>
      <c r="O94" s="109"/>
      <c r="P94" s="109"/>
      <c r="Q94" s="109"/>
      <c r="R94" s="109"/>
      <c r="S94" s="109"/>
      <c r="T94" s="109"/>
      <c r="U94" s="110"/>
      <c r="V94" s="100"/>
      <c r="W94" s="4"/>
      <c r="X94" s="4"/>
      <c r="Y94" s="4"/>
      <c r="Z94" s="4"/>
      <c r="AA94" s="4"/>
      <c r="AB94" s="4"/>
      <c r="AC94" s="4"/>
      <c r="AD94" s="4"/>
      <c r="AE94" s="4"/>
      <c r="AF94" s="4"/>
      <c r="AG94" s="4"/>
      <c r="AH94" s="4"/>
      <c r="AI94" s="4"/>
      <c r="AJ94" s="4"/>
      <c r="AK94" s="4"/>
      <c r="AL94" s="4"/>
      <c r="AM94" s="4"/>
    </row>
    <row r="95" spans="1:39" ht="21" x14ac:dyDescent="0.35">
      <c r="A95" s="100"/>
      <c r="B95" s="119"/>
      <c r="C95" s="6"/>
      <c r="D95" s="38" t="s">
        <v>47</v>
      </c>
      <c r="E95" s="109" t="s">
        <v>232</v>
      </c>
      <c r="F95" s="109"/>
      <c r="G95" s="109"/>
      <c r="H95" s="109"/>
      <c r="I95" s="109"/>
      <c r="J95" s="109"/>
      <c r="K95" s="109"/>
      <c r="L95" s="109"/>
      <c r="M95" s="109"/>
      <c r="N95" s="109"/>
      <c r="O95" s="109"/>
      <c r="P95" s="109"/>
      <c r="Q95" s="109"/>
      <c r="R95" s="109"/>
      <c r="S95" s="109"/>
      <c r="T95" s="109"/>
      <c r="U95" s="110"/>
      <c r="V95" s="100"/>
      <c r="W95" s="4"/>
      <c r="X95" s="4"/>
      <c r="Y95" s="4"/>
      <c r="Z95" s="4"/>
      <c r="AA95" s="4"/>
      <c r="AB95" s="4"/>
      <c r="AC95" s="4"/>
      <c r="AD95" s="4"/>
      <c r="AE95" s="4"/>
      <c r="AF95" s="4"/>
      <c r="AG95" s="4"/>
      <c r="AH95" s="4"/>
      <c r="AI95" s="4"/>
      <c r="AJ95" s="4"/>
      <c r="AK95" s="4"/>
      <c r="AL95" s="4"/>
      <c r="AM95" s="4"/>
    </row>
    <row r="96" spans="1:39" ht="21" x14ac:dyDescent="0.35">
      <c r="A96" s="100"/>
      <c r="B96" s="119"/>
      <c r="C96" s="6"/>
      <c r="D96" s="7" t="s">
        <v>48</v>
      </c>
      <c r="E96" s="109" t="s">
        <v>233</v>
      </c>
      <c r="F96" s="109"/>
      <c r="G96" s="109"/>
      <c r="H96" s="109"/>
      <c r="I96" s="109"/>
      <c r="J96" s="109"/>
      <c r="K96" s="109"/>
      <c r="L96" s="109"/>
      <c r="M96" s="109"/>
      <c r="N96" s="109"/>
      <c r="O96" s="109"/>
      <c r="P96" s="109"/>
      <c r="Q96" s="109"/>
      <c r="R96" s="109"/>
      <c r="S96" s="109"/>
      <c r="T96" s="109"/>
      <c r="U96" s="110"/>
      <c r="V96" s="100"/>
      <c r="W96" s="4"/>
      <c r="X96" s="4"/>
      <c r="Y96" s="4"/>
      <c r="Z96" s="4"/>
      <c r="AA96" s="4"/>
      <c r="AB96" s="4"/>
      <c r="AC96" s="4"/>
      <c r="AD96" s="4"/>
      <c r="AE96" s="4"/>
      <c r="AF96" s="4"/>
      <c r="AG96" s="4"/>
      <c r="AH96" s="4"/>
      <c r="AI96" s="4"/>
      <c r="AJ96" s="4"/>
      <c r="AK96" s="4"/>
      <c r="AL96" s="4"/>
      <c r="AM96" s="4"/>
    </row>
    <row r="97" spans="1:39" ht="21" x14ac:dyDescent="0.35">
      <c r="A97" s="100"/>
      <c r="B97" s="119"/>
      <c r="C97" s="6"/>
      <c r="D97" s="10" t="s">
        <v>87</v>
      </c>
      <c r="E97" s="109"/>
      <c r="F97" s="109"/>
      <c r="G97" s="109"/>
      <c r="H97" s="109"/>
      <c r="I97" s="109"/>
      <c r="J97" s="109"/>
      <c r="K97" s="109"/>
      <c r="L97" s="109"/>
      <c r="M97" s="109"/>
      <c r="N97" s="109"/>
      <c r="O97" s="109"/>
      <c r="P97" s="109"/>
      <c r="Q97" s="109"/>
      <c r="R97" s="109"/>
      <c r="S97" s="109"/>
      <c r="T97" s="109"/>
      <c r="U97" s="110"/>
      <c r="V97" s="100"/>
      <c r="W97" s="4"/>
      <c r="X97" s="4"/>
      <c r="Y97" s="4"/>
      <c r="Z97" s="4"/>
      <c r="AA97" s="4"/>
      <c r="AB97" s="4"/>
      <c r="AC97" s="4"/>
      <c r="AD97" s="4"/>
      <c r="AE97" s="4"/>
      <c r="AF97" s="4"/>
      <c r="AG97" s="4"/>
      <c r="AH97" s="4"/>
      <c r="AI97" s="4"/>
      <c r="AJ97" s="4"/>
      <c r="AK97" s="4"/>
      <c r="AL97" s="4"/>
      <c r="AM97" s="4"/>
    </row>
    <row r="98" spans="1:39" ht="21" x14ac:dyDescent="0.35">
      <c r="A98" s="100"/>
      <c r="B98" s="119"/>
      <c r="C98" s="128"/>
      <c r="D98" s="129"/>
      <c r="E98" s="109"/>
      <c r="F98" s="109"/>
      <c r="G98" s="109"/>
      <c r="H98" s="109"/>
      <c r="I98" s="109"/>
      <c r="J98" s="109"/>
      <c r="K98" s="109"/>
      <c r="L98" s="109"/>
      <c r="M98" s="109"/>
      <c r="N98" s="109"/>
      <c r="O98" s="109"/>
      <c r="P98" s="109"/>
      <c r="Q98" s="109"/>
      <c r="R98" s="109"/>
      <c r="S98" s="109"/>
      <c r="T98" s="109"/>
      <c r="U98" s="110"/>
      <c r="V98" s="100"/>
      <c r="W98" s="4"/>
      <c r="X98" s="4"/>
      <c r="Y98" s="4"/>
      <c r="Z98" s="4"/>
      <c r="AA98" s="4"/>
      <c r="AB98" s="4"/>
      <c r="AC98" s="4"/>
      <c r="AD98" s="4"/>
      <c r="AE98" s="4"/>
      <c r="AF98" s="4"/>
      <c r="AG98" s="4"/>
      <c r="AH98" s="4"/>
      <c r="AI98" s="4"/>
      <c r="AJ98" s="4"/>
      <c r="AK98" s="4"/>
      <c r="AL98" s="4"/>
      <c r="AM98" s="4"/>
    </row>
    <row r="99" spans="1:39" ht="21" customHeight="1" x14ac:dyDescent="0.35">
      <c r="A99" s="100"/>
      <c r="B99" s="116">
        <v>2</v>
      </c>
      <c r="C99" s="117" t="s">
        <v>234</v>
      </c>
      <c r="D99" s="129"/>
      <c r="E99" s="109"/>
      <c r="F99" s="109"/>
      <c r="G99" s="109"/>
      <c r="H99" s="109"/>
      <c r="I99" s="109"/>
      <c r="J99" s="109"/>
      <c r="K99" s="109"/>
      <c r="L99" s="109"/>
      <c r="M99" s="109"/>
      <c r="N99" s="109"/>
      <c r="O99" s="109"/>
      <c r="P99" s="109"/>
      <c r="Q99" s="109"/>
      <c r="R99" s="109"/>
      <c r="S99" s="109"/>
      <c r="T99" s="109"/>
      <c r="U99" s="110"/>
      <c r="V99" s="100"/>
      <c r="W99" s="4"/>
      <c r="X99" s="4"/>
      <c r="Y99" s="4"/>
      <c r="Z99" s="4"/>
      <c r="AA99" s="4"/>
      <c r="AB99" s="4"/>
      <c r="AC99" s="4"/>
      <c r="AD99" s="4"/>
      <c r="AE99" s="4"/>
      <c r="AF99" s="4"/>
      <c r="AG99" s="4"/>
      <c r="AH99" s="4"/>
      <c r="AI99" s="4"/>
      <c r="AJ99" s="4"/>
      <c r="AK99" s="4"/>
      <c r="AL99" s="4"/>
      <c r="AM99" s="4"/>
    </row>
    <row r="100" spans="1:39" ht="21" customHeight="1" x14ac:dyDescent="0.35">
      <c r="A100" s="100"/>
      <c r="B100" s="119"/>
      <c r="C100" s="111" t="s">
        <v>197</v>
      </c>
      <c r="D100" s="109" t="s">
        <v>235</v>
      </c>
      <c r="E100" s="109"/>
      <c r="F100" s="109"/>
      <c r="G100" s="109"/>
      <c r="H100" s="109"/>
      <c r="I100" s="109"/>
      <c r="J100" s="109"/>
      <c r="K100" s="109"/>
      <c r="L100" s="109"/>
      <c r="M100" s="109"/>
      <c r="N100" s="109"/>
      <c r="O100" s="109"/>
      <c r="P100" s="109"/>
      <c r="Q100" s="109"/>
      <c r="R100" s="109"/>
      <c r="S100" s="109"/>
      <c r="T100" s="109"/>
      <c r="U100" s="110"/>
      <c r="V100" s="100"/>
      <c r="W100" s="4"/>
      <c r="X100" s="4"/>
      <c r="Y100" s="4"/>
      <c r="Z100" s="4"/>
      <c r="AA100" s="4"/>
      <c r="AB100" s="4"/>
      <c r="AC100" s="4"/>
      <c r="AD100" s="4"/>
      <c r="AE100" s="4"/>
      <c r="AF100" s="4"/>
      <c r="AG100" s="4"/>
      <c r="AH100" s="4"/>
      <c r="AI100" s="4"/>
      <c r="AJ100" s="4"/>
      <c r="AK100" s="4"/>
      <c r="AL100" s="4"/>
      <c r="AM100" s="4"/>
    </row>
    <row r="101" spans="1:39" ht="21" customHeight="1" x14ac:dyDescent="0.35">
      <c r="A101" s="100"/>
      <c r="B101" s="119"/>
      <c r="C101" s="111" t="s">
        <v>198</v>
      </c>
      <c r="D101" s="109" t="s">
        <v>253</v>
      </c>
      <c r="E101" s="109"/>
      <c r="F101" s="109"/>
      <c r="G101" s="109"/>
      <c r="H101" s="109"/>
      <c r="I101" s="109"/>
      <c r="J101" s="109"/>
      <c r="K101" s="109"/>
      <c r="L101" s="109"/>
      <c r="M101" s="109"/>
      <c r="N101" s="109"/>
      <c r="O101" s="109"/>
      <c r="P101" s="109"/>
      <c r="Q101" s="109"/>
      <c r="R101" s="109"/>
      <c r="S101" s="109"/>
      <c r="T101" s="109"/>
      <c r="U101" s="110"/>
      <c r="V101" s="100"/>
      <c r="W101" s="4"/>
      <c r="X101" s="4"/>
      <c r="Y101" s="4"/>
      <c r="Z101" s="4"/>
      <c r="AA101" s="4"/>
      <c r="AB101" s="4"/>
      <c r="AC101" s="4"/>
      <c r="AD101" s="4"/>
      <c r="AE101" s="4"/>
      <c r="AF101" s="4"/>
      <c r="AG101" s="4"/>
      <c r="AH101" s="4"/>
      <c r="AI101" s="4"/>
      <c r="AJ101" s="4"/>
      <c r="AK101" s="4"/>
      <c r="AL101" s="4"/>
      <c r="AM101" s="4"/>
    </row>
    <row r="102" spans="1:39" ht="21" customHeight="1" x14ac:dyDescent="0.35">
      <c r="A102" s="100"/>
      <c r="B102" s="119"/>
      <c r="C102" s="111" t="s">
        <v>199</v>
      </c>
      <c r="D102" s="109" t="s">
        <v>254</v>
      </c>
      <c r="E102" s="109"/>
      <c r="F102" s="109"/>
      <c r="G102" s="109"/>
      <c r="H102" s="109"/>
      <c r="I102" s="109"/>
      <c r="J102" s="109"/>
      <c r="K102" s="109"/>
      <c r="L102" s="109"/>
      <c r="M102" s="109"/>
      <c r="N102" s="109"/>
      <c r="O102" s="109"/>
      <c r="P102" s="109"/>
      <c r="Q102" s="109"/>
      <c r="R102" s="109"/>
      <c r="S102" s="109"/>
      <c r="T102" s="109"/>
      <c r="U102" s="110"/>
      <c r="V102" s="100"/>
      <c r="W102" s="4"/>
      <c r="X102" s="4"/>
      <c r="Y102" s="4"/>
      <c r="Z102" s="4"/>
      <c r="AA102" s="4"/>
      <c r="AB102" s="4"/>
      <c r="AC102" s="4"/>
      <c r="AD102" s="4"/>
      <c r="AE102" s="4"/>
      <c r="AF102" s="4"/>
      <c r="AG102" s="4"/>
      <c r="AH102" s="4"/>
      <c r="AI102" s="4"/>
      <c r="AJ102" s="4"/>
      <c r="AK102" s="4"/>
      <c r="AL102" s="4"/>
      <c r="AM102" s="4"/>
    </row>
    <row r="103" spans="1:39" ht="21" customHeight="1" x14ac:dyDescent="0.35">
      <c r="A103" s="100"/>
      <c r="B103" s="119"/>
      <c r="C103" s="111"/>
      <c r="D103" s="109"/>
      <c r="E103" s="109"/>
      <c r="F103" s="109"/>
      <c r="G103" s="109"/>
      <c r="H103" s="109"/>
      <c r="I103" s="109"/>
      <c r="J103" s="109"/>
      <c r="K103" s="109"/>
      <c r="L103" s="109"/>
      <c r="M103" s="109"/>
      <c r="N103" s="109"/>
      <c r="O103" s="109"/>
      <c r="P103" s="109"/>
      <c r="Q103" s="109"/>
      <c r="R103" s="109"/>
      <c r="S103" s="109"/>
      <c r="T103" s="109"/>
      <c r="U103" s="110"/>
      <c r="V103" s="100"/>
      <c r="W103" s="4"/>
      <c r="X103" s="4"/>
      <c r="Y103" s="4"/>
      <c r="Z103" s="4"/>
      <c r="AA103" s="4"/>
      <c r="AB103" s="4"/>
      <c r="AC103" s="4"/>
      <c r="AD103" s="4"/>
      <c r="AE103" s="4"/>
      <c r="AF103" s="4"/>
      <c r="AG103" s="4"/>
      <c r="AH103" s="4"/>
      <c r="AI103" s="4"/>
      <c r="AJ103" s="4"/>
      <c r="AK103" s="4"/>
      <c r="AL103" s="4"/>
      <c r="AM103" s="4"/>
    </row>
    <row r="104" spans="1:39" ht="21" customHeight="1" x14ac:dyDescent="0.35">
      <c r="A104" s="100"/>
      <c r="B104" s="116"/>
      <c r="C104" s="122" t="s">
        <v>255</v>
      </c>
      <c r="D104" s="122"/>
      <c r="E104" s="109"/>
      <c r="F104" s="109"/>
      <c r="G104" s="109"/>
      <c r="H104" s="109"/>
      <c r="I104" s="109"/>
      <c r="J104" s="109"/>
      <c r="K104" s="109"/>
      <c r="L104" s="109"/>
      <c r="M104" s="109"/>
      <c r="N104" s="109"/>
      <c r="O104" s="109"/>
      <c r="P104" s="109"/>
      <c r="Q104" s="109"/>
      <c r="R104" s="109"/>
      <c r="S104" s="109"/>
      <c r="T104" s="109"/>
      <c r="U104" s="110"/>
      <c r="V104" s="100"/>
      <c r="W104" s="4"/>
      <c r="X104" s="4"/>
      <c r="Y104" s="4"/>
      <c r="Z104" s="4"/>
      <c r="AA104" s="4"/>
      <c r="AB104" s="4"/>
      <c r="AC104" s="4"/>
      <c r="AD104" s="4"/>
      <c r="AE104" s="4"/>
      <c r="AF104" s="4"/>
      <c r="AG104" s="4"/>
      <c r="AH104" s="4"/>
      <c r="AI104" s="4"/>
      <c r="AJ104" s="4"/>
      <c r="AK104" s="4"/>
      <c r="AL104" s="4"/>
      <c r="AM104" s="4"/>
    </row>
    <row r="105" spans="1:39" ht="21" customHeight="1" x14ac:dyDescent="0.35">
      <c r="A105" s="100"/>
      <c r="B105" s="119"/>
      <c r="C105" s="207" t="s">
        <v>244</v>
      </c>
      <c r="D105" s="109" t="s">
        <v>246</v>
      </c>
      <c r="E105" s="109"/>
      <c r="F105" s="109"/>
      <c r="G105" s="109"/>
      <c r="H105" s="109"/>
      <c r="I105" s="109"/>
      <c r="J105" s="109"/>
      <c r="K105" s="109"/>
      <c r="L105" s="109"/>
      <c r="M105" s="109"/>
      <c r="N105" s="109"/>
      <c r="O105" s="109"/>
      <c r="P105" s="109"/>
      <c r="Q105" s="109"/>
      <c r="R105" s="109"/>
      <c r="S105" s="109"/>
      <c r="T105" s="109"/>
      <c r="U105" s="110"/>
      <c r="V105" s="100"/>
      <c r="W105" s="4"/>
      <c r="X105" s="4"/>
      <c r="Y105" s="4"/>
      <c r="Z105" s="4"/>
      <c r="AA105" s="4"/>
      <c r="AB105" s="4"/>
      <c r="AC105" s="4"/>
      <c r="AD105" s="4"/>
      <c r="AE105" s="4"/>
      <c r="AF105" s="4"/>
      <c r="AG105" s="4"/>
      <c r="AH105" s="4"/>
      <c r="AI105" s="4"/>
      <c r="AJ105" s="4"/>
      <c r="AK105" s="4"/>
      <c r="AL105" s="4"/>
      <c r="AM105" s="4"/>
    </row>
    <row r="106" spans="1:39" ht="21" customHeight="1" x14ac:dyDescent="0.35">
      <c r="A106" s="100"/>
      <c r="B106" s="119"/>
      <c r="C106" s="207" t="s">
        <v>245</v>
      </c>
      <c r="D106" s="208" t="s">
        <v>256</v>
      </c>
      <c r="E106" s="109"/>
      <c r="F106" s="109"/>
      <c r="G106" s="109"/>
      <c r="H106" s="109"/>
      <c r="I106" s="109"/>
      <c r="J106" s="109"/>
      <c r="K106" s="109"/>
      <c r="L106" s="109"/>
      <c r="M106" s="109"/>
      <c r="N106" s="109"/>
      <c r="O106" s="109"/>
      <c r="P106" s="109"/>
      <c r="Q106" s="109"/>
      <c r="R106" s="109"/>
      <c r="S106" s="109"/>
      <c r="T106" s="109"/>
      <c r="U106" s="110"/>
      <c r="V106" s="100"/>
      <c r="W106" s="4"/>
      <c r="X106" s="4"/>
      <c r="Y106" s="4"/>
      <c r="Z106" s="4"/>
      <c r="AA106" s="4"/>
      <c r="AB106" s="4"/>
      <c r="AC106" s="4"/>
      <c r="AD106" s="4"/>
      <c r="AE106" s="4"/>
      <c r="AF106" s="4"/>
      <c r="AG106" s="4"/>
      <c r="AH106" s="4"/>
      <c r="AI106" s="4"/>
      <c r="AJ106" s="4"/>
      <c r="AK106" s="4"/>
      <c r="AL106" s="4"/>
      <c r="AM106" s="4"/>
    </row>
    <row r="107" spans="1:39" ht="21" customHeight="1" x14ac:dyDescent="0.35">
      <c r="A107" s="100"/>
      <c r="B107" s="119"/>
      <c r="C107" s="109"/>
      <c r="D107" s="130"/>
      <c r="E107" s="109"/>
      <c r="F107" s="109"/>
      <c r="G107" s="109"/>
      <c r="H107" s="109"/>
      <c r="I107" s="109"/>
      <c r="J107" s="109"/>
      <c r="K107" s="109"/>
      <c r="L107" s="109"/>
      <c r="M107" s="109"/>
      <c r="N107" s="109"/>
      <c r="O107" s="109"/>
      <c r="P107" s="109"/>
      <c r="Q107" s="109"/>
      <c r="R107" s="109"/>
      <c r="S107" s="109"/>
      <c r="T107" s="109"/>
      <c r="U107" s="110"/>
      <c r="V107" s="100"/>
      <c r="W107" s="4"/>
      <c r="X107" s="4"/>
      <c r="Y107" s="4"/>
      <c r="Z107" s="4"/>
      <c r="AA107" s="4"/>
      <c r="AB107" s="4"/>
      <c r="AC107" s="4"/>
      <c r="AD107" s="4"/>
      <c r="AE107" s="4"/>
      <c r="AF107" s="4"/>
      <c r="AG107" s="4"/>
      <c r="AH107" s="4"/>
      <c r="AI107" s="4"/>
      <c r="AJ107" s="4"/>
      <c r="AK107" s="4"/>
      <c r="AL107" s="4"/>
      <c r="AM107" s="4"/>
    </row>
    <row r="108" spans="1:39" ht="21" customHeight="1" x14ac:dyDescent="0.35">
      <c r="A108" s="100"/>
      <c r="B108" s="116"/>
      <c r="C108" s="122"/>
      <c r="D108" s="122"/>
      <c r="E108" s="109"/>
      <c r="F108" s="109"/>
      <c r="G108" s="109"/>
      <c r="H108" s="109"/>
      <c r="I108" s="109"/>
      <c r="J108" s="109"/>
      <c r="K108" s="109"/>
      <c r="L108" s="109"/>
      <c r="M108" s="109"/>
      <c r="N108" s="109"/>
      <c r="O108" s="109"/>
      <c r="P108" s="109"/>
      <c r="Q108" s="109"/>
      <c r="R108" s="109"/>
      <c r="S108" s="109"/>
      <c r="T108" s="109"/>
      <c r="U108" s="110"/>
      <c r="V108" s="100"/>
      <c r="W108" s="4"/>
      <c r="X108" s="4"/>
      <c r="Y108" s="4"/>
      <c r="Z108" s="4"/>
      <c r="AA108" s="4"/>
      <c r="AB108" s="4"/>
      <c r="AC108" s="4"/>
      <c r="AD108" s="4"/>
      <c r="AE108" s="4"/>
      <c r="AF108" s="4"/>
      <c r="AG108" s="4"/>
      <c r="AH108" s="4"/>
      <c r="AI108" s="4"/>
      <c r="AJ108" s="4"/>
      <c r="AK108" s="4"/>
      <c r="AL108" s="4"/>
      <c r="AM108" s="4"/>
    </row>
    <row r="109" spans="1:39" ht="21" customHeight="1" x14ac:dyDescent="0.35">
      <c r="A109" s="100"/>
      <c r="B109" s="119"/>
      <c r="C109" s="207"/>
      <c r="D109" s="109"/>
      <c r="E109" s="109"/>
      <c r="F109" s="109"/>
      <c r="G109" s="109"/>
      <c r="H109" s="109"/>
      <c r="I109" s="109"/>
      <c r="J109" s="109"/>
      <c r="K109" s="109"/>
      <c r="L109" s="109"/>
      <c r="M109" s="109"/>
      <c r="N109" s="109"/>
      <c r="O109" s="109"/>
      <c r="P109" s="109"/>
      <c r="Q109" s="109"/>
      <c r="R109" s="109"/>
      <c r="S109" s="109"/>
      <c r="T109" s="109"/>
      <c r="U109" s="110"/>
      <c r="V109" s="100"/>
      <c r="W109" s="4"/>
      <c r="X109" s="4"/>
      <c r="Y109" s="4"/>
      <c r="Z109" s="4"/>
      <c r="AA109" s="4"/>
      <c r="AB109" s="4"/>
      <c r="AC109" s="4"/>
      <c r="AD109" s="4"/>
      <c r="AE109" s="4"/>
      <c r="AF109" s="4"/>
      <c r="AG109" s="4"/>
      <c r="AH109" s="4"/>
      <c r="AI109" s="4"/>
      <c r="AJ109" s="4"/>
      <c r="AK109" s="4"/>
      <c r="AL109" s="4"/>
      <c r="AM109" s="4"/>
    </row>
    <row r="110" spans="1:39" ht="21" customHeight="1" x14ac:dyDescent="0.35">
      <c r="A110" s="100"/>
      <c r="B110" s="131"/>
      <c r="C110" s="209"/>
      <c r="D110" s="210"/>
      <c r="E110" s="113"/>
      <c r="F110" s="113"/>
      <c r="G110" s="113"/>
      <c r="H110" s="113"/>
      <c r="I110" s="113"/>
      <c r="J110" s="113"/>
      <c r="K110" s="113"/>
      <c r="L110" s="113"/>
      <c r="M110" s="113"/>
      <c r="N110" s="113"/>
      <c r="O110" s="113"/>
      <c r="P110" s="113"/>
      <c r="Q110" s="113"/>
      <c r="R110" s="113"/>
      <c r="S110" s="113"/>
      <c r="T110" s="113"/>
      <c r="U110" s="114"/>
      <c r="V110" s="100"/>
      <c r="W110" s="4"/>
      <c r="X110" s="4"/>
      <c r="Y110" s="4"/>
      <c r="Z110" s="4"/>
      <c r="AA110" s="4"/>
      <c r="AB110" s="4"/>
      <c r="AC110" s="4"/>
      <c r="AD110" s="4"/>
      <c r="AE110" s="4"/>
      <c r="AF110" s="4"/>
      <c r="AG110" s="4"/>
      <c r="AH110" s="4"/>
      <c r="AI110" s="4"/>
      <c r="AJ110" s="4"/>
      <c r="AK110" s="4"/>
      <c r="AL110" s="4"/>
      <c r="AM110" s="4"/>
    </row>
    <row r="111" spans="1:39" ht="21" customHeight="1" x14ac:dyDescent="0.35">
      <c r="A111" s="100"/>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4"/>
      <c r="X111" s="4"/>
      <c r="Y111" s="4"/>
      <c r="Z111" s="4"/>
      <c r="AA111" s="4"/>
      <c r="AB111" s="4"/>
      <c r="AC111" s="4"/>
      <c r="AD111" s="4"/>
      <c r="AE111" s="4"/>
      <c r="AF111" s="4"/>
      <c r="AG111" s="4"/>
      <c r="AH111" s="4"/>
      <c r="AI111" s="4"/>
      <c r="AJ111" s="4"/>
      <c r="AK111" s="4"/>
      <c r="AL111" s="4"/>
      <c r="AM111" s="4"/>
    </row>
    <row r="112" spans="1:39" ht="21" customHeight="1" x14ac:dyDescent="0.35">
      <c r="A112" s="100"/>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4"/>
      <c r="X112" s="4"/>
      <c r="Y112" s="4"/>
      <c r="Z112" s="4"/>
      <c r="AA112" s="4"/>
      <c r="AB112" s="4"/>
      <c r="AC112" s="4"/>
      <c r="AD112" s="4"/>
      <c r="AE112" s="4"/>
      <c r="AF112" s="4"/>
      <c r="AG112" s="4"/>
      <c r="AH112" s="4"/>
      <c r="AI112" s="4"/>
      <c r="AJ112" s="4"/>
      <c r="AK112" s="4"/>
      <c r="AL112" s="4"/>
      <c r="AM112" s="4"/>
    </row>
    <row r="113" spans="1:39" ht="21"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21"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21"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21"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21"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21"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21"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21"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21"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21"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21"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21"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21"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21"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21"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21"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21"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21"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21"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21"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21" customHeight="1" x14ac:dyDescent="0.25">
      <c r="A133" s="4"/>
      <c r="B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sheetData>
  <sheetProtection algorithmName="SHA-512" hashValue="yOjeP+3qzspjXO6u5VbX3gXMbBRcIoQ6+Xdp7H4rvukP1KCucRQ4/f9FKfDDnOr9wVwSCyZxzKLjl9rQfocpgg==" saltValue="qWp/6PprKvmMu4FrXrth7A==" spinCount="100000" sheet="1" objects="1" scenarios="1"/>
  <mergeCells count="3">
    <mergeCell ref="C23:D23"/>
    <mergeCell ref="C35:D35"/>
    <mergeCell ref="C36:D36"/>
  </mergeCells>
  <hyperlinks>
    <hyperlink ref="D106"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GridLines="0" showRowColHeaders="0" workbookViewId="0">
      <pane ySplit="4" topLeftCell="A5" activePane="bottomLeft" state="frozenSplit"/>
      <selection pane="bottomLeft" activeCell="Q15" sqref="Q15"/>
    </sheetView>
  </sheetViews>
  <sheetFormatPr defaultRowHeight="15" x14ac:dyDescent="0.25"/>
  <cols>
    <col min="1" max="1" width="15.140625" style="1" customWidth="1"/>
    <col min="2" max="2" width="42.28515625" style="1" customWidth="1"/>
    <col min="3" max="11" width="10.7109375" style="1" customWidth="1"/>
    <col min="12" max="18" width="10.7109375" customWidth="1"/>
    <col min="19" max="19" width="47" customWidth="1"/>
  </cols>
  <sheetData>
    <row r="1" spans="1:19" x14ac:dyDescent="0.25">
      <c r="A1" s="9"/>
      <c r="B1" s="65"/>
      <c r="C1" s="66"/>
      <c r="D1" s="225" t="s">
        <v>257</v>
      </c>
      <c r="E1" s="225"/>
      <c r="F1" s="225"/>
      <c r="G1" s="225"/>
      <c r="H1" s="221" t="s">
        <v>115</v>
      </c>
      <c r="I1" s="221"/>
      <c r="J1" s="221"/>
      <c r="K1" s="221"/>
      <c r="L1" s="217" t="s">
        <v>136</v>
      </c>
      <c r="M1" s="217"/>
      <c r="N1" s="217"/>
      <c r="O1" s="217"/>
      <c r="P1" s="217"/>
      <c r="Q1" s="217"/>
      <c r="R1" s="66"/>
      <c r="S1" s="67"/>
    </row>
    <row r="2" spans="1:19" x14ac:dyDescent="0.25">
      <c r="A2" s="9"/>
      <c r="B2" s="68"/>
      <c r="C2" s="69"/>
      <c r="D2" s="226"/>
      <c r="E2" s="226"/>
      <c r="F2" s="226"/>
      <c r="G2" s="226"/>
      <c r="H2" s="222"/>
      <c r="I2" s="222"/>
      <c r="J2" s="222"/>
      <c r="K2" s="222"/>
      <c r="L2" s="218"/>
      <c r="M2" s="218"/>
      <c r="N2" s="218"/>
      <c r="O2" s="218"/>
      <c r="P2" s="218"/>
      <c r="Q2" s="218"/>
      <c r="R2" s="69"/>
      <c r="S2" s="70"/>
    </row>
    <row r="3" spans="1:19" ht="15.75" thickBot="1" x14ac:dyDescent="0.3">
      <c r="A3" s="9"/>
      <c r="B3" s="68"/>
      <c r="C3" s="94" t="s">
        <v>119</v>
      </c>
      <c r="D3" s="94" t="s">
        <v>122</v>
      </c>
      <c r="E3" s="94" t="s">
        <v>124</v>
      </c>
      <c r="F3" s="94" t="s">
        <v>125</v>
      </c>
      <c r="G3" s="94" t="s">
        <v>125</v>
      </c>
      <c r="H3" s="94" t="s">
        <v>125</v>
      </c>
      <c r="I3" s="94" t="s">
        <v>125</v>
      </c>
      <c r="J3" s="94" t="s">
        <v>132</v>
      </c>
      <c r="K3" s="94" t="s">
        <v>132</v>
      </c>
      <c r="L3" s="94" t="s">
        <v>131</v>
      </c>
      <c r="M3" s="94" t="s">
        <v>132</v>
      </c>
      <c r="N3" s="94" t="s">
        <v>131</v>
      </c>
      <c r="O3" s="94" t="s">
        <v>135</v>
      </c>
      <c r="P3" s="94" t="s">
        <v>133</v>
      </c>
      <c r="Q3" s="94" t="s">
        <v>51</v>
      </c>
      <c r="R3" s="93" t="s">
        <v>88</v>
      </c>
      <c r="S3" s="71"/>
    </row>
    <row r="4" spans="1:19" ht="15.75" thickBot="1" x14ac:dyDescent="0.3">
      <c r="A4" s="9"/>
      <c r="B4" s="72"/>
      <c r="C4" s="95" t="s">
        <v>120</v>
      </c>
      <c r="D4" s="95" t="s">
        <v>123</v>
      </c>
      <c r="E4" s="95" t="s">
        <v>121</v>
      </c>
      <c r="F4" s="95" t="s">
        <v>126</v>
      </c>
      <c r="G4" s="95" t="s">
        <v>127</v>
      </c>
      <c r="H4" s="95" t="s">
        <v>128</v>
      </c>
      <c r="I4" s="95" t="s">
        <v>129</v>
      </c>
      <c r="J4" s="95" t="s">
        <v>126</v>
      </c>
      <c r="K4" s="95" t="s">
        <v>127</v>
      </c>
      <c r="L4" s="95" t="s">
        <v>128</v>
      </c>
      <c r="M4" s="95" t="s">
        <v>129</v>
      </c>
      <c r="N4" s="95" t="s">
        <v>130</v>
      </c>
      <c r="O4" s="95"/>
      <c r="P4" s="95" t="s">
        <v>134</v>
      </c>
      <c r="Q4" s="95"/>
      <c r="R4" s="3" t="s">
        <v>258</v>
      </c>
      <c r="S4" s="3" t="s">
        <v>89</v>
      </c>
    </row>
    <row r="5" spans="1:19" ht="16.5" customHeight="1" x14ac:dyDescent="0.25">
      <c r="A5" s="223" t="s">
        <v>49</v>
      </c>
      <c r="B5" s="224"/>
      <c r="C5" s="90"/>
      <c r="D5" s="90"/>
      <c r="E5" s="90"/>
      <c r="F5" s="90"/>
      <c r="G5" s="90"/>
      <c r="H5" s="91"/>
      <c r="I5" s="90"/>
      <c r="J5" s="92"/>
      <c r="K5" s="92"/>
      <c r="L5" s="92"/>
      <c r="M5" s="92"/>
      <c r="N5" s="92"/>
      <c r="O5" s="92"/>
      <c r="P5" s="92"/>
      <c r="Q5" s="92"/>
      <c r="R5" s="2"/>
      <c r="S5" s="15"/>
    </row>
    <row r="6" spans="1:19" x14ac:dyDescent="0.25">
      <c r="A6" s="30" t="s">
        <v>50</v>
      </c>
      <c r="B6" s="35" t="s">
        <v>0</v>
      </c>
      <c r="C6" s="36"/>
      <c r="D6" s="36"/>
      <c r="E6" s="36"/>
      <c r="F6" s="36"/>
      <c r="G6" s="36"/>
      <c r="H6" s="36"/>
      <c r="I6" s="36"/>
      <c r="J6" s="36"/>
      <c r="K6" s="36"/>
      <c r="L6" s="36"/>
      <c r="M6" s="36"/>
      <c r="N6" s="36"/>
      <c r="O6" s="36"/>
      <c r="P6" s="36"/>
      <c r="Q6" s="36"/>
      <c r="R6" s="40"/>
      <c r="S6" s="47"/>
    </row>
    <row r="7" spans="1:19" x14ac:dyDescent="0.25">
      <c r="A7" s="6"/>
      <c r="B7" s="31" t="s">
        <v>94</v>
      </c>
      <c r="C7" s="43"/>
      <c r="D7" s="43"/>
      <c r="E7" s="43"/>
      <c r="F7" s="43"/>
      <c r="G7" s="43"/>
      <c r="H7" s="43"/>
      <c r="I7" s="43"/>
      <c r="J7" s="43"/>
      <c r="K7" s="43"/>
      <c r="L7" s="44"/>
      <c r="M7" s="44"/>
      <c r="N7" s="44"/>
      <c r="O7" s="44"/>
      <c r="P7" s="44"/>
      <c r="Q7" s="44"/>
      <c r="R7" s="41">
        <f>SUM(C7:Q7)</f>
        <v>0</v>
      </c>
      <c r="S7" s="48"/>
    </row>
    <row r="8" spans="1:19" x14ac:dyDescent="0.25">
      <c r="A8" s="6"/>
      <c r="B8" s="37" t="s">
        <v>70</v>
      </c>
      <c r="C8" s="23">
        <f>SUM(C6+C7)</f>
        <v>0</v>
      </c>
      <c r="D8" s="23">
        <f t="shared" ref="D8:Q8" si="0">SUM(D6+D7)</f>
        <v>0</v>
      </c>
      <c r="E8" s="23">
        <f t="shared" si="0"/>
        <v>0</v>
      </c>
      <c r="F8" s="23">
        <f t="shared" si="0"/>
        <v>0</v>
      </c>
      <c r="G8" s="23">
        <f t="shared" si="0"/>
        <v>0</v>
      </c>
      <c r="H8" s="23">
        <f t="shared" si="0"/>
        <v>0</v>
      </c>
      <c r="I8" s="23">
        <f t="shared" si="0"/>
        <v>0</v>
      </c>
      <c r="J8" s="23">
        <f t="shared" si="0"/>
        <v>0</v>
      </c>
      <c r="K8" s="23">
        <f t="shared" si="0"/>
        <v>0</v>
      </c>
      <c r="L8" s="23">
        <f t="shared" si="0"/>
        <v>0</v>
      </c>
      <c r="M8" s="23">
        <f t="shared" si="0"/>
        <v>0</v>
      </c>
      <c r="N8" s="23">
        <f t="shared" si="0"/>
        <v>0</v>
      </c>
      <c r="O8" s="23">
        <f t="shared" si="0"/>
        <v>0</v>
      </c>
      <c r="P8" s="23">
        <f t="shared" si="0"/>
        <v>0</v>
      </c>
      <c r="Q8" s="23">
        <f t="shared" si="0"/>
        <v>0</v>
      </c>
      <c r="R8" s="42">
        <f>SUM(C8:Q8)</f>
        <v>0</v>
      </c>
      <c r="S8" s="48"/>
    </row>
    <row r="9" spans="1:19" x14ac:dyDescent="0.25">
      <c r="A9" s="30" t="s">
        <v>51</v>
      </c>
      <c r="B9" s="35" t="s">
        <v>1</v>
      </c>
      <c r="C9" s="36"/>
      <c r="D9" s="36"/>
      <c r="E9" s="36"/>
      <c r="F9" s="36"/>
      <c r="G9" s="36"/>
      <c r="H9" s="36"/>
      <c r="I9" s="36"/>
      <c r="J9" s="36"/>
      <c r="K9" s="36"/>
      <c r="L9" s="39"/>
      <c r="M9" s="39"/>
      <c r="N9" s="39"/>
      <c r="O9" s="39"/>
      <c r="P9" s="39"/>
      <c r="Q9" s="39"/>
      <c r="R9" s="40"/>
      <c r="S9" s="47"/>
    </row>
    <row r="10" spans="1:19" x14ac:dyDescent="0.25">
      <c r="A10" s="5"/>
      <c r="B10" s="38" t="s">
        <v>99</v>
      </c>
      <c r="C10" s="43"/>
      <c r="D10" s="43"/>
      <c r="E10" s="43"/>
      <c r="F10" s="43"/>
      <c r="G10" s="43"/>
      <c r="H10" s="43"/>
      <c r="I10" s="43"/>
      <c r="J10" s="43"/>
      <c r="K10" s="43"/>
      <c r="L10" s="44"/>
      <c r="M10" s="44"/>
      <c r="N10" s="44"/>
      <c r="O10" s="44"/>
      <c r="P10" s="44"/>
      <c r="Q10" s="44"/>
      <c r="R10" s="41">
        <f t="shared" ref="R10:R17" si="1">SUM(C10:Q10)</f>
        <v>0</v>
      </c>
      <c r="S10" s="48"/>
    </row>
    <row r="11" spans="1:19" x14ac:dyDescent="0.25">
      <c r="A11" s="5"/>
      <c r="B11" s="37" t="s">
        <v>71</v>
      </c>
      <c r="C11" s="23">
        <f>SUM(C9+C10)</f>
        <v>0</v>
      </c>
      <c r="D11" s="23">
        <f t="shared" ref="D11:Q11" si="2">SUM(D9+D10)</f>
        <v>0</v>
      </c>
      <c r="E11" s="23">
        <f t="shared" si="2"/>
        <v>0</v>
      </c>
      <c r="F11" s="23">
        <f t="shared" si="2"/>
        <v>0</v>
      </c>
      <c r="G11" s="23">
        <f t="shared" si="2"/>
        <v>0</v>
      </c>
      <c r="H11" s="23">
        <f t="shared" si="2"/>
        <v>0</v>
      </c>
      <c r="I11" s="23">
        <f t="shared" si="2"/>
        <v>0</v>
      </c>
      <c r="J11" s="23">
        <f t="shared" si="2"/>
        <v>0</v>
      </c>
      <c r="K11" s="23">
        <f t="shared" si="2"/>
        <v>0</v>
      </c>
      <c r="L11" s="23">
        <f t="shared" si="2"/>
        <v>0</v>
      </c>
      <c r="M11" s="23">
        <f t="shared" si="2"/>
        <v>0</v>
      </c>
      <c r="N11" s="23">
        <f t="shared" si="2"/>
        <v>0</v>
      </c>
      <c r="O11" s="23">
        <f t="shared" si="2"/>
        <v>0</v>
      </c>
      <c r="P11" s="23">
        <f t="shared" si="2"/>
        <v>0</v>
      </c>
      <c r="Q11" s="23">
        <f t="shared" si="2"/>
        <v>0</v>
      </c>
      <c r="R11" s="42">
        <f t="shared" si="1"/>
        <v>0</v>
      </c>
      <c r="S11" s="48"/>
    </row>
    <row r="12" spans="1:19" x14ac:dyDescent="0.25">
      <c r="A12" s="30" t="s">
        <v>52</v>
      </c>
      <c r="B12" s="35" t="s">
        <v>2</v>
      </c>
      <c r="C12" s="36"/>
      <c r="D12" s="36"/>
      <c r="E12" s="36"/>
      <c r="F12" s="36"/>
      <c r="G12" s="36"/>
      <c r="H12" s="36"/>
      <c r="I12" s="36"/>
      <c r="J12" s="36"/>
      <c r="K12" s="36"/>
      <c r="L12" s="39"/>
      <c r="M12" s="39"/>
      <c r="N12" s="39"/>
      <c r="O12" s="39"/>
      <c r="P12" s="39"/>
      <c r="Q12" s="39"/>
      <c r="R12" s="40"/>
      <c r="S12" s="47"/>
    </row>
    <row r="13" spans="1:19" x14ac:dyDescent="0.25">
      <c r="A13" s="5"/>
      <c r="B13" s="38" t="s">
        <v>112</v>
      </c>
      <c r="C13" s="43"/>
      <c r="D13" s="43"/>
      <c r="E13" s="43"/>
      <c r="F13" s="43"/>
      <c r="G13" s="43"/>
      <c r="H13" s="43"/>
      <c r="I13" s="43"/>
      <c r="J13" s="43"/>
      <c r="K13" s="43"/>
      <c r="L13" s="44"/>
      <c r="M13" s="44"/>
      <c r="N13" s="44"/>
      <c r="O13" s="44"/>
      <c r="P13" s="44"/>
      <c r="Q13" s="44"/>
      <c r="R13" s="41">
        <f t="shared" si="1"/>
        <v>0</v>
      </c>
      <c r="S13" s="48"/>
    </row>
    <row r="14" spans="1:19" x14ac:dyDescent="0.25">
      <c r="A14" s="5"/>
      <c r="B14" s="7" t="s">
        <v>95</v>
      </c>
      <c r="C14" s="45"/>
      <c r="D14" s="45"/>
      <c r="E14" s="45"/>
      <c r="F14" s="45"/>
      <c r="G14" s="45"/>
      <c r="H14" s="45"/>
      <c r="I14" s="45"/>
      <c r="J14" s="45"/>
      <c r="K14" s="45"/>
      <c r="L14" s="46"/>
      <c r="M14" s="46"/>
      <c r="N14" s="46"/>
      <c r="O14" s="46"/>
      <c r="P14" s="46"/>
      <c r="Q14" s="46"/>
      <c r="R14" s="16">
        <f t="shared" si="1"/>
        <v>0</v>
      </c>
      <c r="S14" s="48"/>
    </row>
    <row r="15" spans="1:19" x14ac:dyDescent="0.25">
      <c r="A15" s="5"/>
      <c r="B15" s="7" t="s">
        <v>113</v>
      </c>
      <c r="C15" s="45"/>
      <c r="D15" s="45"/>
      <c r="E15" s="45"/>
      <c r="F15" s="45"/>
      <c r="G15" s="45"/>
      <c r="H15" s="45"/>
      <c r="I15" s="45"/>
      <c r="J15" s="45"/>
      <c r="K15" s="45"/>
      <c r="L15" s="46"/>
      <c r="M15" s="46"/>
      <c r="N15" s="46"/>
      <c r="O15" s="46"/>
      <c r="P15" s="46"/>
      <c r="Q15" s="46"/>
      <c r="R15" s="16">
        <f t="shared" si="1"/>
        <v>0</v>
      </c>
      <c r="S15" s="48"/>
    </row>
    <row r="16" spans="1:19" ht="15.75" thickBot="1" x14ac:dyDescent="0.3">
      <c r="A16" s="8"/>
      <c r="B16" s="11" t="s">
        <v>85</v>
      </c>
      <c r="C16" s="18">
        <f>SUM(C12:C15)</f>
        <v>0</v>
      </c>
      <c r="D16" s="18">
        <f t="shared" ref="D16:Q16" si="3">SUM(D12:D15)</f>
        <v>0</v>
      </c>
      <c r="E16" s="18">
        <f t="shared" si="3"/>
        <v>0</v>
      </c>
      <c r="F16" s="18">
        <f t="shared" si="3"/>
        <v>0</v>
      </c>
      <c r="G16" s="18">
        <f t="shared" si="3"/>
        <v>0</v>
      </c>
      <c r="H16" s="18">
        <f t="shared" si="3"/>
        <v>0</v>
      </c>
      <c r="I16" s="18">
        <f t="shared" si="3"/>
        <v>0</v>
      </c>
      <c r="J16" s="18">
        <f t="shared" si="3"/>
        <v>0</v>
      </c>
      <c r="K16" s="18">
        <f t="shared" si="3"/>
        <v>0</v>
      </c>
      <c r="L16" s="18">
        <f t="shared" si="3"/>
        <v>0</v>
      </c>
      <c r="M16" s="18">
        <f t="shared" si="3"/>
        <v>0</v>
      </c>
      <c r="N16" s="18">
        <f t="shared" si="3"/>
        <v>0</v>
      </c>
      <c r="O16" s="18">
        <f t="shared" si="3"/>
        <v>0</v>
      </c>
      <c r="P16" s="18">
        <f t="shared" si="3"/>
        <v>0</v>
      </c>
      <c r="Q16" s="18">
        <f t="shared" si="3"/>
        <v>0</v>
      </c>
      <c r="R16" s="19">
        <f t="shared" si="1"/>
        <v>0</v>
      </c>
      <c r="S16" s="49"/>
    </row>
    <row r="17" spans="1:19" ht="15.75" thickBot="1" x14ac:dyDescent="0.3">
      <c r="A17" s="227" t="s">
        <v>69</v>
      </c>
      <c r="B17" s="227"/>
      <c r="C17" s="20">
        <f>SUM(C8,C11,C16)</f>
        <v>0</v>
      </c>
      <c r="D17" s="20">
        <f t="shared" ref="D17:Q17" si="4">SUM(D8,D11,D16)</f>
        <v>0</v>
      </c>
      <c r="E17" s="20">
        <f t="shared" si="4"/>
        <v>0</v>
      </c>
      <c r="F17" s="20">
        <f t="shared" si="4"/>
        <v>0</v>
      </c>
      <c r="G17" s="20">
        <f t="shared" si="4"/>
        <v>0</v>
      </c>
      <c r="H17" s="20">
        <f t="shared" si="4"/>
        <v>0</v>
      </c>
      <c r="I17" s="20">
        <f t="shared" si="4"/>
        <v>0</v>
      </c>
      <c r="J17" s="20">
        <f t="shared" si="4"/>
        <v>0</v>
      </c>
      <c r="K17" s="20">
        <f t="shared" si="4"/>
        <v>0</v>
      </c>
      <c r="L17" s="20">
        <f t="shared" si="4"/>
        <v>0</v>
      </c>
      <c r="M17" s="20">
        <f t="shared" si="4"/>
        <v>0</v>
      </c>
      <c r="N17" s="20">
        <f t="shared" si="4"/>
        <v>0</v>
      </c>
      <c r="O17" s="20">
        <f t="shared" si="4"/>
        <v>0</v>
      </c>
      <c r="P17" s="20">
        <f t="shared" si="4"/>
        <v>0</v>
      </c>
      <c r="Q17" s="20">
        <f t="shared" si="4"/>
        <v>0</v>
      </c>
      <c r="R17" s="19">
        <f t="shared" si="1"/>
        <v>0</v>
      </c>
      <c r="S17" s="50"/>
    </row>
    <row r="18" spans="1:19" x14ac:dyDescent="0.25">
      <c r="A18" s="220" t="s">
        <v>91</v>
      </c>
      <c r="B18" s="220"/>
      <c r="C18" s="55"/>
      <c r="D18" s="55"/>
      <c r="E18" s="55"/>
      <c r="F18" s="55"/>
      <c r="G18" s="55"/>
      <c r="H18" s="55"/>
      <c r="I18" s="55"/>
      <c r="J18" s="55"/>
      <c r="K18" s="55"/>
      <c r="L18" s="55"/>
      <c r="M18" s="55"/>
      <c r="N18" s="55"/>
      <c r="O18" s="55"/>
      <c r="P18" s="55"/>
      <c r="Q18" s="55"/>
      <c r="R18" s="55"/>
      <c r="S18" s="56"/>
    </row>
    <row r="19" spans="1:19" x14ac:dyDescent="0.25">
      <c r="A19" s="30" t="s">
        <v>53</v>
      </c>
      <c r="B19" s="32" t="s">
        <v>3</v>
      </c>
      <c r="C19" s="33"/>
      <c r="D19" s="33"/>
      <c r="E19" s="33"/>
      <c r="F19" s="33"/>
      <c r="G19" s="33"/>
      <c r="H19" s="33"/>
      <c r="I19" s="33"/>
      <c r="J19" s="33"/>
      <c r="K19" s="33"/>
      <c r="L19" s="33"/>
      <c r="M19" s="33"/>
      <c r="N19" s="33"/>
      <c r="O19" s="33"/>
      <c r="P19" s="33"/>
      <c r="Q19" s="34"/>
      <c r="R19" s="34"/>
      <c r="S19" s="51"/>
    </row>
    <row r="20" spans="1:19" x14ac:dyDescent="0.25">
      <c r="A20" s="5"/>
      <c r="B20" s="38" t="s">
        <v>4</v>
      </c>
      <c r="C20" s="61"/>
      <c r="D20" s="61"/>
      <c r="E20" s="61"/>
      <c r="F20" s="61"/>
      <c r="G20" s="61"/>
      <c r="H20" s="61"/>
      <c r="I20" s="61"/>
      <c r="J20" s="61"/>
      <c r="K20" s="61"/>
      <c r="L20" s="62"/>
      <c r="M20" s="62"/>
      <c r="N20" s="62"/>
      <c r="O20" s="62"/>
      <c r="P20" s="62"/>
      <c r="Q20" s="62"/>
      <c r="R20" s="21">
        <f t="shared" ref="R20:R85" si="5">SUM(C20:Q20)</f>
        <v>0</v>
      </c>
      <c r="S20" s="51"/>
    </row>
    <row r="21" spans="1:19" x14ac:dyDescent="0.25">
      <c r="A21" s="5"/>
      <c r="B21" s="57" t="s">
        <v>74</v>
      </c>
      <c r="C21" s="23">
        <f>SUM(C19:C20)</f>
        <v>0</v>
      </c>
      <c r="D21" s="23">
        <f t="shared" ref="D21:Q21" si="6">SUM(D19:D20)</f>
        <v>0</v>
      </c>
      <c r="E21" s="23">
        <f t="shared" si="6"/>
        <v>0</v>
      </c>
      <c r="F21" s="23">
        <f t="shared" si="6"/>
        <v>0</v>
      </c>
      <c r="G21" s="23">
        <f t="shared" si="6"/>
        <v>0</v>
      </c>
      <c r="H21" s="23">
        <f t="shared" si="6"/>
        <v>0</v>
      </c>
      <c r="I21" s="23">
        <f t="shared" si="6"/>
        <v>0</v>
      </c>
      <c r="J21" s="23">
        <f t="shared" si="6"/>
        <v>0</v>
      </c>
      <c r="K21" s="23">
        <f t="shared" si="6"/>
        <v>0</v>
      </c>
      <c r="L21" s="23">
        <f t="shared" si="6"/>
        <v>0</v>
      </c>
      <c r="M21" s="23">
        <f t="shared" si="6"/>
        <v>0</v>
      </c>
      <c r="N21" s="23">
        <f t="shared" si="6"/>
        <v>0</v>
      </c>
      <c r="O21" s="23">
        <f t="shared" si="6"/>
        <v>0</v>
      </c>
      <c r="P21" s="23">
        <f t="shared" si="6"/>
        <v>0</v>
      </c>
      <c r="Q21" s="23">
        <f t="shared" si="6"/>
        <v>0</v>
      </c>
      <c r="R21" s="22">
        <f t="shared" si="5"/>
        <v>0</v>
      </c>
      <c r="S21" s="51"/>
    </row>
    <row r="22" spans="1:19" x14ac:dyDescent="0.25">
      <c r="A22" s="30"/>
      <c r="B22" s="32" t="s">
        <v>5</v>
      </c>
      <c r="C22" s="33"/>
      <c r="D22" s="33"/>
      <c r="E22" s="33"/>
      <c r="F22" s="33"/>
      <c r="G22" s="33"/>
      <c r="H22" s="33"/>
      <c r="I22" s="33"/>
      <c r="J22" s="33"/>
      <c r="K22" s="33"/>
      <c r="L22" s="59"/>
      <c r="M22" s="59"/>
      <c r="N22" s="59"/>
      <c r="O22" s="59"/>
      <c r="P22" s="59"/>
      <c r="Q22" s="60"/>
      <c r="R22" s="75"/>
      <c r="S22" s="51"/>
    </row>
    <row r="23" spans="1:19" x14ac:dyDescent="0.25">
      <c r="A23" s="5"/>
      <c r="B23" s="38" t="s">
        <v>6</v>
      </c>
      <c r="C23" s="43"/>
      <c r="D23" s="43"/>
      <c r="E23" s="43"/>
      <c r="F23" s="43"/>
      <c r="G23" s="43"/>
      <c r="H23" s="43"/>
      <c r="I23" s="43"/>
      <c r="J23" s="43"/>
      <c r="K23" s="43"/>
      <c r="L23" s="44"/>
      <c r="M23" s="44"/>
      <c r="N23" s="44"/>
      <c r="O23" s="44"/>
      <c r="P23" s="44"/>
      <c r="Q23" s="44"/>
      <c r="R23" s="21">
        <f t="shared" si="5"/>
        <v>0</v>
      </c>
      <c r="S23" s="51"/>
    </row>
    <row r="24" spans="1:19" x14ac:dyDescent="0.25">
      <c r="A24" s="5"/>
      <c r="B24" s="7" t="s">
        <v>7</v>
      </c>
      <c r="C24" s="45"/>
      <c r="D24" s="45"/>
      <c r="E24" s="45"/>
      <c r="F24" s="45"/>
      <c r="G24" s="45"/>
      <c r="H24" s="45"/>
      <c r="I24" s="45"/>
      <c r="J24" s="45"/>
      <c r="K24" s="45"/>
      <c r="L24" s="46"/>
      <c r="M24" s="46"/>
      <c r="N24" s="46"/>
      <c r="O24" s="46"/>
      <c r="P24" s="46"/>
      <c r="Q24" s="46"/>
      <c r="R24" s="21">
        <f t="shared" si="5"/>
        <v>0</v>
      </c>
      <c r="S24" s="51"/>
    </row>
    <row r="25" spans="1:19" x14ac:dyDescent="0.25">
      <c r="A25" s="5"/>
      <c r="B25" s="7" t="s">
        <v>8</v>
      </c>
      <c r="C25" s="45"/>
      <c r="D25" s="45"/>
      <c r="E25" s="45"/>
      <c r="F25" s="45"/>
      <c r="G25" s="45"/>
      <c r="H25" s="45"/>
      <c r="I25" s="45"/>
      <c r="J25" s="45"/>
      <c r="K25" s="45"/>
      <c r="L25" s="46"/>
      <c r="M25" s="46"/>
      <c r="N25" s="46"/>
      <c r="O25" s="46"/>
      <c r="P25" s="46"/>
      <c r="Q25" s="46"/>
      <c r="R25" s="21">
        <f t="shared" si="5"/>
        <v>0</v>
      </c>
      <c r="S25" s="51"/>
    </row>
    <row r="26" spans="1:19" x14ac:dyDescent="0.25">
      <c r="A26" s="5"/>
      <c r="B26" s="12" t="s">
        <v>73</v>
      </c>
      <c r="C26" s="17">
        <f>SUM(C22:C25)</f>
        <v>0</v>
      </c>
      <c r="D26" s="17">
        <f t="shared" ref="D26:Q26" si="7">SUM(D22:D25)</f>
        <v>0</v>
      </c>
      <c r="E26" s="17">
        <f t="shared" si="7"/>
        <v>0</v>
      </c>
      <c r="F26" s="17">
        <f t="shared" si="7"/>
        <v>0</v>
      </c>
      <c r="G26" s="17">
        <f t="shared" si="7"/>
        <v>0</v>
      </c>
      <c r="H26" s="17">
        <f t="shared" si="7"/>
        <v>0</v>
      </c>
      <c r="I26" s="17">
        <f t="shared" si="7"/>
        <v>0</v>
      </c>
      <c r="J26" s="17">
        <f t="shared" si="7"/>
        <v>0</v>
      </c>
      <c r="K26" s="17">
        <f t="shared" si="7"/>
        <v>0</v>
      </c>
      <c r="L26" s="17">
        <f t="shared" si="7"/>
        <v>0</v>
      </c>
      <c r="M26" s="17">
        <f t="shared" si="7"/>
        <v>0</v>
      </c>
      <c r="N26" s="17">
        <f t="shared" si="7"/>
        <v>0</v>
      </c>
      <c r="O26" s="17">
        <f t="shared" si="7"/>
        <v>0</v>
      </c>
      <c r="P26" s="17">
        <f t="shared" si="7"/>
        <v>0</v>
      </c>
      <c r="Q26" s="17">
        <f t="shared" si="7"/>
        <v>0</v>
      </c>
      <c r="R26" s="22">
        <f t="shared" si="5"/>
        <v>0</v>
      </c>
      <c r="S26" s="51"/>
    </row>
    <row r="27" spans="1:19" x14ac:dyDescent="0.25">
      <c r="A27" s="5"/>
      <c r="B27" s="14" t="s">
        <v>72</v>
      </c>
      <c r="C27" s="23">
        <f>SUM(C21+C26)</f>
        <v>0</v>
      </c>
      <c r="D27" s="23">
        <f t="shared" ref="D27:Q27" si="8">SUM(D21+D26)</f>
        <v>0</v>
      </c>
      <c r="E27" s="23">
        <f t="shared" si="8"/>
        <v>0</v>
      </c>
      <c r="F27" s="23">
        <f t="shared" si="8"/>
        <v>0</v>
      </c>
      <c r="G27" s="23">
        <f t="shared" si="8"/>
        <v>0</v>
      </c>
      <c r="H27" s="23">
        <f t="shared" si="8"/>
        <v>0</v>
      </c>
      <c r="I27" s="23">
        <f t="shared" si="8"/>
        <v>0</v>
      </c>
      <c r="J27" s="23">
        <f t="shared" si="8"/>
        <v>0</v>
      </c>
      <c r="K27" s="23">
        <f t="shared" si="8"/>
        <v>0</v>
      </c>
      <c r="L27" s="23">
        <f t="shared" si="8"/>
        <v>0</v>
      </c>
      <c r="M27" s="23">
        <f t="shared" si="8"/>
        <v>0</v>
      </c>
      <c r="N27" s="23">
        <f t="shared" si="8"/>
        <v>0</v>
      </c>
      <c r="O27" s="23">
        <f t="shared" si="8"/>
        <v>0</v>
      </c>
      <c r="P27" s="23">
        <f t="shared" si="8"/>
        <v>0</v>
      </c>
      <c r="Q27" s="23">
        <f t="shared" si="8"/>
        <v>0</v>
      </c>
      <c r="R27" s="22">
        <f t="shared" si="5"/>
        <v>0</v>
      </c>
      <c r="S27" s="51"/>
    </row>
    <row r="28" spans="1:19" hidden="1" x14ac:dyDescent="0.25">
      <c r="A28" s="30" t="s">
        <v>54</v>
      </c>
      <c r="B28" s="32" t="s">
        <v>9</v>
      </c>
      <c r="C28" s="33"/>
      <c r="D28" s="33"/>
      <c r="E28" s="33"/>
      <c r="F28" s="33"/>
      <c r="G28" s="33"/>
      <c r="H28" s="33"/>
      <c r="I28" s="33"/>
      <c r="J28" s="33"/>
      <c r="K28" s="33"/>
      <c r="L28" s="59"/>
      <c r="M28" s="59"/>
      <c r="N28" s="59"/>
      <c r="O28" s="59"/>
      <c r="P28" s="59"/>
      <c r="Q28" s="60"/>
      <c r="R28" s="58">
        <f t="shared" si="5"/>
        <v>0</v>
      </c>
      <c r="S28" s="51"/>
    </row>
    <row r="29" spans="1:19" hidden="1" x14ac:dyDescent="0.25">
      <c r="A29" s="5"/>
      <c r="B29" s="38" t="s">
        <v>10</v>
      </c>
      <c r="C29" s="43"/>
      <c r="D29" s="43"/>
      <c r="E29" s="43"/>
      <c r="F29" s="43"/>
      <c r="G29" s="43"/>
      <c r="H29" s="43"/>
      <c r="I29" s="43"/>
      <c r="J29" s="43"/>
      <c r="K29" s="43"/>
      <c r="L29" s="44"/>
      <c r="M29" s="44"/>
      <c r="N29" s="44"/>
      <c r="O29" s="44"/>
      <c r="P29" s="44"/>
      <c r="Q29" s="44"/>
      <c r="R29" s="21">
        <f t="shared" si="5"/>
        <v>0</v>
      </c>
      <c r="S29" s="51"/>
    </row>
    <row r="30" spans="1:19" hidden="1" x14ac:dyDescent="0.25">
      <c r="A30" s="5"/>
      <c r="B30" s="7" t="s">
        <v>11</v>
      </c>
      <c r="C30" s="45"/>
      <c r="D30" s="45"/>
      <c r="E30" s="45"/>
      <c r="F30" s="45"/>
      <c r="G30" s="45"/>
      <c r="H30" s="45"/>
      <c r="I30" s="45"/>
      <c r="J30" s="45"/>
      <c r="K30" s="45"/>
      <c r="L30" s="46"/>
      <c r="M30" s="46"/>
      <c r="N30" s="46"/>
      <c r="O30" s="46"/>
      <c r="P30" s="46"/>
      <c r="Q30" s="46"/>
      <c r="R30" s="21">
        <f t="shared" si="5"/>
        <v>0</v>
      </c>
      <c r="S30" s="51"/>
    </row>
    <row r="31" spans="1:19" hidden="1" x14ac:dyDescent="0.25">
      <c r="A31" s="5"/>
      <c r="B31" s="7" t="s">
        <v>12</v>
      </c>
      <c r="C31" s="45"/>
      <c r="D31" s="45"/>
      <c r="E31" s="45"/>
      <c r="F31" s="45"/>
      <c r="G31" s="45"/>
      <c r="H31" s="45"/>
      <c r="I31" s="45"/>
      <c r="J31" s="45"/>
      <c r="K31" s="45"/>
      <c r="L31" s="46"/>
      <c r="M31" s="46"/>
      <c r="N31" s="46"/>
      <c r="O31" s="46"/>
      <c r="P31" s="46"/>
      <c r="Q31" s="46"/>
      <c r="R31" s="21">
        <f t="shared" si="5"/>
        <v>0</v>
      </c>
      <c r="S31" s="51"/>
    </row>
    <row r="32" spans="1:19" hidden="1" x14ac:dyDescent="0.25">
      <c r="A32" s="5"/>
      <c r="B32" s="14" t="s">
        <v>75</v>
      </c>
      <c r="C32" s="23">
        <f>SUM(C28:C31)</f>
        <v>0</v>
      </c>
      <c r="D32" s="23">
        <f t="shared" ref="D32:Q32" si="9">SUM(D28:D31)</f>
        <v>0</v>
      </c>
      <c r="E32" s="23">
        <f t="shared" si="9"/>
        <v>0</v>
      </c>
      <c r="F32" s="23">
        <f t="shared" si="9"/>
        <v>0</v>
      </c>
      <c r="G32" s="23">
        <f t="shared" si="9"/>
        <v>0</v>
      </c>
      <c r="H32" s="23">
        <f t="shared" si="9"/>
        <v>0</v>
      </c>
      <c r="I32" s="23">
        <f t="shared" si="9"/>
        <v>0</v>
      </c>
      <c r="J32" s="23">
        <f t="shared" si="9"/>
        <v>0</v>
      </c>
      <c r="K32" s="23">
        <f t="shared" si="9"/>
        <v>0</v>
      </c>
      <c r="L32" s="23">
        <f t="shared" si="9"/>
        <v>0</v>
      </c>
      <c r="M32" s="23">
        <f t="shared" si="9"/>
        <v>0</v>
      </c>
      <c r="N32" s="23"/>
      <c r="O32" s="23"/>
      <c r="P32" s="23"/>
      <c r="Q32" s="23">
        <f t="shared" si="9"/>
        <v>0</v>
      </c>
      <c r="R32" s="22">
        <f t="shared" si="5"/>
        <v>0</v>
      </c>
      <c r="S32" s="51"/>
    </row>
    <row r="33" spans="1:19" x14ac:dyDescent="0.25">
      <c r="A33" s="30" t="s">
        <v>55</v>
      </c>
      <c r="B33" s="32" t="s">
        <v>13</v>
      </c>
      <c r="C33" s="33"/>
      <c r="D33" s="33"/>
      <c r="E33" s="33"/>
      <c r="F33" s="33"/>
      <c r="G33" s="33"/>
      <c r="H33" s="33"/>
      <c r="I33" s="33"/>
      <c r="J33" s="33"/>
      <c r="K33" s="33"/>
      <c r="L33" s="59"/>
      <c r="M33" s="59"/>
      <c r="N33" s="59"/>
      <c r="O33" s="59"/>
      <c r="P33" s="59"/>
      <c r="Q33" s="60"/>
      <c r="R33" s="75"/>
      <c r="S33" s="51"/>
    </row>
    <row r="34" spans="1:19" x14ac:dyDescent="0.25">
      <c r="A34" s="5"/>
      <c r="B34" s="38" t="s">
        <v>14</v>
      </c>
      <c r="C34" s="43"/>
      <c r="D34" s="43"/>
      <c r="E34" s="43"/>
      <c r="F34" s="43"/>
      <c r="G34" s="43"/>
      <c r="H34" s="43"/>
      <c r="I34" s="43"/>
      <c r="J34" s="43"/>
      <c r="K34" s="43"/>
      <c r="L34" s="44"/>
      <c r="M34" s="44"/>
      <c r="N34" s="44"/>
      <c r="O34" s="44"/>
      <c r="P34" s="44"/>
      <c r="Q34" s="44"/>
      <c r="R34" s="21">
        <f t="shared" si="5"/>
        <v>0</v>
      </c>
      <c r="S34" s="51"/>
    </row>
    <row r="35" spans="1:19" x14ac:dyDescent="0.25">
      <c r="A35" s="5"/>
      <c r="B35" s="7" t="s">
        <v>15</v>
      </c>
      <c r="C35" s="45"/>
      <c r="D35" s="45"/>
      <c r="E35" s="45"/>
      <c r="F35" s="45"/>
      <c r="G35" s="45"/>
      <c r="H35" s="45"/>
      <c r="I35" s="45"/>
      <c r="J35" s="45"/>
      <c r="K35" s="45"/>
      <c r="L35" s="46"/>
      <c r="M35" s="46"/>
      <c r="N35" s="46"/>
      <c r="O35" s="46"/>
      <c r="P35" s="46"/>
      <c r="Q35" s="46"/>
      <c r="R35" s="21">
        <f t="shared" si="5"/>
        <v>0</v>
      </c>
      <c r="S35" s="51"/>
    </row>
    <row r="36" spans="1:19" x14ac:dyDescent="0.25">
      <c r="A36" s="5"/>
      <c r="B36" s="7" t="s">
        <v>16</v>
      </c>
      <c r="C36" s="45"/>
      <c r="D36" s="45"/>
      <c r="E36" s="45"/>
      <c r="F36" s="45"/>
      <c r="G36" s="45"/>
      <c r="H36" s="45"/>
      <c r="I36" s="45"/>
      <c r="J36" s="45"/>
      <c r="K36" s="45"/>
      <c r="L36" s="46"/>
      <c r="M36" s="46"/>
      <c r="N36" s="46"/>
      <c r="O36" s="46"/>
      <c r="P36" s="46"/>
      <c r="Q36" s="46"/>
      <c r="R36" s="21">
        <f t="shared" si="5"/>
        <v>0</v>
      </c>
      <c r="S36" s="51"/>
    </row>
    <row r="37" spans="1:19" x14ac:dyDescent="0.25">
      <c r="A37" s="5"/>
      <c r="B37" s="14" t="s">
        <v>76</v>
      </c>
      <c r="C37" s="23">
        <f>SUM(C33:C36)</f>
        <v>0</v>
      </c>
      <c r="D37" s="23">
        <f t="shared" ref="D37:Q37" si="10">SUM(D33:D36)</f>
        <v>0</v>
      </c>
      <c r="E37" s="23">
        <f t="shared" si="10"/>
        <v>0</v>
      </c>
      <c r="F37" s="23">
        <f t="shared" si="10"/>
        <v>0</v>
      </c>
      <c r="G37" s="23">
        <f t="shared" si="10"/>
        <v>0</v>
      </c>
      <c r="H37" s="23">
        <f t="shared" si="10"/>
        <v>0</v>
      </c>
      <c r="I37" s="23">
        <f t="shared" si="10"/>
        <v>0</v>
      </c>
      <c r="J37" s="23">
        <f t="shared" si="10"/>
        <v>0</v>
      </c>
      <c r="K37" s="23">
        <f t="shared" si="10"/>
        <v>0</v>
      </c>
      <c r="L37" s="23">
        <f t="shared" si="10"/>
        <v>0</v>
      </c>
      <c r="M37" s="23">
        <f t="shared" si="10"/>
        <v>0</v>
      </c>
      <c r="N37" s="23">
        <f t="shared" si="10"/>
        <v>0</v>
      </c>
      <c r="O37" s="23">
        <f t="shared" si="10"/>
        <v>0</v>
      </c>
      <c r="P37" s="23">
        <f t="shared" si="10"/>
        <v>0</v>
      </c>
      <c r="Q37" s="23">
        <f t="shared" si="10"/>
        <v>0</v>
      </c>
      <c r="R37" s="22">
        <f t="shared" si="5"/>
        <v>0</v>
      </c>
      <c r="S37" s="51"/>
    </row>
    <row r="38" spans="1:19" hidden="1" x14ac:dyDescent="0.25">
      <c r="A38" s="30" t="s">
        <v>58</v>
      </c>
      <c r="B38" s="32" t="s">
        <v>17</v>
      </c>
      <c r="C38" s="33"/>
      <c r="D38" s="33"/>
      <c r="E38" s="33"/>
      <c r="F38" s="33"/>
      <c r="G38" s="33"/>
      <c r="H38" s="33"/>
      <c r="I38" s="33"/>
      <c r="J38" s="33"/>
      <c r="K38" s="33"/>
      <c r="L38" s="59"/>
      <c r="M38" s="59"/>
      <c r="N38" s="59"/>
      <c r="O38" s="59"/>
      <c r="P38" s="59"/>
      <c r="Q38" s="60"/>
      <c r="R38" s="75"/>
      <c r="S38" s="51"/>
    </row>
    <row r="39" spans="1:19" hidden="1" x14ac:dyDescent="0.25">
      <c r="A39" s="5"/>
      <c r="B39" s="38" t="s">
        <v>18</v>
      </c>
      <c r="C39" s="43"/>
      <c r="D39" s="43"/>
      <c r="E39" s="43"/>
      <c r="F39" s="43"/>
      <c r="G39" s="43"/>
      <c r="H39" s="43"/>
      <c r="I39" s="43"/>
      <c r="J39" s="43"/>
      <c r="K39" s="43"/>
      <c r="L39" s="44"/>
      <c r="M39" s="44"/>
      <c r="N39" s="44"/>
      <c r="O39" s="44"/>
      <c r="P39" s="44"/>
      <c r="Q39" s="44"/>
      <c r="R39" s="21">
        <f t="shared" si="5"/>
        <v>0</v>
      </c>
      <c r="S39" s="51"/>
    </row>
    <row r="40" spans="1:19" hidden="1" x14ac:dyDescent="0.25">
      <c r="A40" s="5"/>
      <c r="B40" s="14" t="s">
        <v>77</v>
      </c>
      <c r="C40" s="23">
        <f>SUM(C38:C39)</f>
        <v>0</v>
      </c>
      <c r="D40" s="23">
        <f t="shared" ref="D40:Q40" si="11">SUM(D38:D39)</f>
        <v>0</v>
      </c>
      <c r="E40" s="23">
        <f t="shared" si="11"/>
        <v>0</v>
      </c>
      <c r="F40" s="23">
        <f t="shared" si="11"/>
        <v>0</v>
      </c>
      <c r="G40" s="23">
        <f t="shared" si="11"/>
        <v>0</v>
      </c>
      <c r="H40" s="23">
        <f t="shared" si="11"/>
        <v>0</v>
      </c>
      <c r="I40" s="23">
        <f t="shared" si="11"/>
        <v>0</v>
      </c>
      <c r="J40" s="23">
        <f t="shared" si="11"/>
        <v>0</v>
      </c>
      <c r="K40" s="23">
        <f t="shared" si="11"/>
        <v>0</v>
      </c>
      <c r="L40" s="23">
        <f t="shared" si="11"/>
        <v>0</v>
      </c>
      <c r="M40" s="23">
        <f t="shared" si="11"/>
        <v>0</v>
      </c>
      <c r="N40" s="23"/>
      <c r="O40" s="23"/>
      <c r="P40" s="23"/>
      <c r="Q40" s="23">
        <f t="shared" si="11"/>
        <v>0</v>
      </c>
      <c r="R40" s="22">
        <f t="shared" si="5"/>
        <v>0</v>
      </c>
      <c r="S40" s="51"/>
    </row>
    <row r="41" spans="1:19" x14ac:dyDescent="0.25">
      <c r="A41" s="30" t="s">
        <v>56</v>
      </c>
      <c r="B41" s="32" t="s">
        <v>19</v>
      </c>
      <c r="C41" s="33"/>
      <c r="D41" s="33"/>
      <c r="E41" s="33"/>
      <c r="F41" s="33"/>
      <c r="G41" s="33"/>
      <c r="H41" s="33"/>
      <c r="I41" s="33"/>
      <c r="J41" s="33"/>
      <c r="K41" s="33"/>
      <c r="L41" s="59"/>
      <c r="M41" s="59"/>
      <c r="N41" s="59"/>
      <c r="O41" s="59"/>
      <c r="P41" s="59"/>
      <c r="Q41" s="60"/>
      <c r="R41" s="75"/>
      <c r="S41" s="51"/>
    </row>
    <row r="42" spans="1:19" x14ac:dyDescent="0.25">
      <c r="A42" s="5"/>
      <c r="B42" s="38" t="s">
        <v>20</v>
      </c>
      <c r="C42" s="43"/>
      <c r="D42" s="43"/>
      <c r="E42" s="43"/>
      <c r="F42" s="43"/>
      <c r="G42" s="43"/>
      <c r="H42" s="43"/>
      <c r="I42" s="43"/>
      <c r="J42" s="43"/>
      <c r="K42" s="43"/>
      <c r="L42" s="44"/>
      <c r="M42" s="44"/>
      <c r="N42" s="44"/>
      <c r="O42" s="44"/>
      <c r="P42" s="44"/>
      <c r="Q42" s="44"/>
      <c r="R42" s="21">
        <f t="shared" si="5"/>
        <v>0</v>
      </c>
      <c r="S42" s="51"/>
    </row>
    <row r="43" spans="1:19" x14ac:dyDescent="0.25">
      <c r="A43" s="5"/>
      <c r="B43" s="10" t="s">
        <v>78</v>
      </c>
      <c r="C43" s="17">
        <f>SUM(C41:C42)</f>
        <v>0</v>
      </c>
      <c r="D43" s="17">
        <f t="shared" ref="D43:Q43" si="12">SUM(D41:D42)</f>
        <v>0</v>
      </c>
      <c r="E43" s="17">
        <f t="shared" si="12"/>
        <v>0</v>
      </c>
      <c r="F43" s="17">
        <f t="shared" si="12"/>
        <v>0</v>
      </c>
      <c r="G43" s="17">
        <f t="shared" si="12"/>
        <v>0</v>
      </c>
      <c r="H43" s="17">
        <f t="shared" si="12"/>
        <v>0</v>
      </c>
      <c r="I43" s="17">
        <f t="shared" si="12"/>
        <v>0</v>
      </c>
      <c r="J43" s="17">
        <f t="shared" si="12"/>
        <v>0</v>
      </c>
      <c r="K43" s="17">
        <f t="shared" si="12"/>
        <v>0</v>
      </c>
      <c r="L43" s="17">
        <f t="shared" si="12"/>
        <v>0</v>
      </c>
      <c r="M43" s="17">
        <f t="shared" si="12"/>
        <v>0</v>
      </c>
      <c r="N43" s="17">
        <f t="shared" si="12"/>
        <v>0</v>
      </c>
      <c r="O43" s="17">
        <f t="shared" si="12"/>
        <v>0</v>
      </c>
      <c r="P43" s="17">
        <f t="shared" si="12"/>
        <v>0</v>
      </c>
      <c r="Q43" s="17">
        <f t="shared" si="12"/>
        <v>0</v>
      </c>
      <c r="R43" s="22">
        <f t="shared" si="5"/>
        <v>0</v>
      </c>
      <c r="S43" s="51"/>
    </row>
    <row r="44" spans="1:19" x14ac:dyDescent="0.25">
      <c r="A44" s="5" t="s">
        <v>57</v>
      </c>
      <c r="B44" s="7" t="s">
        <v>104</v>
      </c>
      <c r="C44" s="45"/>
      <c r="D44" s="45"/>
      <c r="E44" s="45"/>
      <c r="F44" s="45"/>
      <c r="G44" s="45"/>
      <c r="H44" s="45"/>
      <c r="I44" s="45"/>
      <c r="J44" s="45"/>
      <c r="K44" s="45"/>
      <c r="L44" s="46"/>
      <c r="M44" s="46"/>
      <c r="N44" s="46"/>
      <c r="O44" s="46"/>
      <c r="P44" s="46"/>
      <c r="Q44" s="46"/>
      <c r="R44" s="21">
        <f t="shared" si="5"/>
        <v>0</v>
      </c>
      <c r="S44" s="51"/>
    </row>
    <row r="45" spans="1:19" x14ac:dyDescent="0.25">
      <c r="A45" s="5"/>
      <c r="B45" s="14" t="s">
        <v>21</v>
      </c>
      <c r="C45" s="23">
        <f>SUM(C44)</f>
        <v>0</v>
      </c>
      <c r="D45" s="23">
        <f t="shared" ref="D45:Q45" si="13">SUM(D44)</f>
        <v>0</v>
      </c>
      <c r="E45" s="23">
        <f t="shared" si="13"/>
        <v>0</v>
      </c>
      <c r="F45" s="23">
        <f t="shared" si="13"/>
        <v>0</v>
      </c>
      <c r="G45" s="23">
        <f t="shared" si="13"/>
        <v>0</v>
      </c>
      <c r="H45" s="23">
        <f t="shared" si="13"/>
        <v>0</v>
      </c>
      <c r="I45" s="23">
        <f t="shared" si="13"/>
        <v>0</v>
      </c>
      <c r="J45" s="23">
        <f t="shared" si="13"/>
        <v>0</v>
      </c>
      <c r="K45" s="23">
        <f t="shared" si="13"/>
        <v>0</v>
      </c>
      <c r="L45" s="23">
        <f t="shared" si="13"/>
        <v>0</v>
      </c>
      <c r="M45" s="23">
        <f t="shared" si="13"/>
        <v>0</v>
      </c>
      <c r="N45" s="23">
        <f t="shared" si="13"/>
        <v>0</v>
      </c>
      <c r="O45" s="23">
        <f t="shared" si="13"/>
        <v>0</v>
      </c>
      <c r="P45" s="23">
        <f t="shared" si="13"/>
        <v>0</v>
      </c>
      <c r="Q45" s="23">
        <f t="shared" si="13"/>
        <v>0</v>
      </c>
      <c r="R45" s="22">
        <f t="shared" si="5"/>
        <v>0</v>
      </c>
      <c r="S45" s="51"/>
    </row>
    <row r="46" spans="1:19" x14ac:dyDescent="0.25">
      <c r="A46" s="30" t="s">
        <v>60</v>
      </c>
      <c r="B46" s="32" t="s">
        <v>22</v>
      </c>
      <c r="C46" s="33"/>
      <c r="D46" s="33"/>
      <c r="E46" s="33"/>
      <c r="F46" s="33"/>
      <c r="G46" s="33"/>
      <c r="H46" s="33"/>
      <c r="I46" s="33"/>
      <c r="J46" s="33"/>
      <c r="K46" s="33"/>
      <c r="L46" s="59"/>
      <c r="M46" s="59"/>
      <c r="N46" s="59"/>
      <c r="O46" s="59"/>
      <c r="P46" s="59"/>
      <c r="Q46" s="60"/>
      <c r="R46" s="75"/>
      <c r="S46" s="51"/>
    </row>
    <row r="47" spans="1:19" x14ac:dyDescent="0.25">
      <c r="A47" s="5"/>
      <c r="B47" s="38" t="s">
        <v>23</v>
      </c>
      <c r="C47" s="43"/>
      <c r="D47" s="43"/>
      <c r="E47" s="43"/>
      <c r="F47" s="43"/>
      <c r="G47" s="43"/>
      <c r="H47" s="43"/>
      <c r="I47" s="43"/>
      <c r="J47" s="43"/>
      <c r="K47" s="43"/>
      <c r="L47" s="43"/>
      <c r="M47" s="43"/>
      <c r="N47" s="43"/>
      <c r="O47" s="43"/>
      <c r="P47" s="43"/>
      <c r="Q47" s="43"/>
      <c r="R47" s="21">
        <f t="shared" si="5"/>
        <v>0</v>
      </c>
      <c r="S47" s="51"/>
    </row>
    <row r="48" spans="1:19" x14ac:dyDescent="0.25">
      <c r="A48" s="5"/>
      <c r="B48" s="7" t="s">
        <v>24</v>
      </c>
      <c r="C48" s="45"/>
      <c r="D48" s="45"/>
      <c r="E48" s="45"/>
      <c r="F48" s="45"/>
      <c r="G48" s="45"/>
      <c r="H48" s="45"/>
      <c r="I48" s="45"/>
      <c r="J48" s="45"/>
      <c r="K48" s="45"/>
      <c r="L48" s="46"/>
      <c r="M48" s="46"/>
      <c r="N48" s="46"/>
      <c r="O48" s="46"/>
      <c r="P48" s="46"/>
      <c r="Q48" s="46"/>
      <c r="R48" s="21">
        <f t="shared" si="5"/>
        <v>0</v>
      </c>
      <c r="S48" s="51"/>
    </row>
    <row r="49" spans="1:19" x14ac:dyDescent="0.25">
      <c r="A49" s="5"/>
      <c r="B49" s="7" t="s">
        <v>25</v>
      </c>
      <c r="C49" s="45"/>
      <c r="D49" s="45"/>
      <c r="E49" s="45"/>
      <c r="F49" s="45"/>
      <c r="G49" s="45"/>
      <c r="H49" s="45"/>
      <c r="I49" s="45"/>
      <c r="J49" s="45"/>
      <c r="K49" s="45"/>
      <c r="L49" s="46"/>
      <c r="M49" s="46"/>
      <c r="N49" s="46"/>
      <c r="O49" s="46"/>
      <c r="P49" s="46"/>
      <c r="Q49" s="46"/>
      <c r="R49" s="21">
        <f t="shared" si="5"/>
        <v>0</v>
      </c>
      <c r="S49" s="51"/>
    </row>
    <row r="50" spans="1:19" x14ac:dyDescent="0.25">
      <c r="A50" s="5"/>
      <c r="B50" s="14" t="s">
        <v>79</v>
      </c>
      <c r="C50" s="23">
        <f>SUM(C46:C49)</f>
        <v>0</v>
      </c>
      <c r="D50" s="23">
        <f t="shared" ref="D50:Q50" si="14">SUM(D46:D49)</f>
        <v>0</v>
      </c>
      <c r="E50" s="23">
        <f t="shared" si="14"/>
        <v>0</v>
      </c>
      <c r="F50" s="23">
        <f t="shared" si="14"/>
        <v>0</v>
      </c>
      <c r="G50" s="23">
        <f t="shared" si="14"/>
        <v>0</v>
      </c>
      <c r="H50" s="23">
        <f t="shared" si="14"/>
        <v>0</v>
      </c>
      <c r="I50" s="23">
        <f t="shared" si="14"/>
        <v>0</v>
      </c>
      <c r="J50" s="23">
        <f t="shared" si="14"/>
        <v>0</v>
      </c>
      <c r="K50" s="23">
        <f t="shared" si="14"/>
        <v>0</v>
      </c>
      <c r="L50" s="23">
        <f t="shared" si="14"/>
        <v>0</v>
      </c>
      <c r="M50" s="23">
        <f t="shared" si="14"/>
        <v>0</v>
      </c>
      <c r="N50" s="23">
        <f t="shared" si="14"/>
        <v>0</v>
      </c>
      <c r="O50" s="23">
        <f t="shared" si="14"/>
        <v>0</v>
      </c>
      <c r="P50" s="23">
        <f t="shared" si="14"/>
        <v>0</v>
      </c>
      <c r="Q50" s="23">
        <f t="shared" si="14"/>
        <v>0</v>
      </c>
      <c r="R50" s="22">
        <f t="shared" si="5"/>
        <v>0</v>
      </c>
      <c r="S50" s="51"/>
    </row>
    <row r="51" spans="1:19" x14ac:dyDescent="0.25">
      <c r="A51" s="30" t="s">
        <v>59</v>
      </c>
      <c r="B51" s="32" t="s">
        <v>26</v>
      </c>
      <c r="C51" s="33"/>
      <c r="D51" s="33"/>
      <c r="E51" s="33"/>
      <c r="F51" s="33"/>
      <c r="G51" s="33"/>
      <c r="H51" s="33"/>
      <c r="I51" s="33"/>
      <c r="J51" s="33"/>
      <c r="K51" s="33"/>
      <c r="L51" s="59"/>
      <c r="M51" s="59"/>
      <c r="N51" s="59"/>
      <c r="O51" s="59"/>
      <c r="P51" s="59"/>
      <c r="Q51" s="60"/>
      <c r="R51" s="75"/>
      <c r="S51" s="51"/>
    </row>
    <row r="52" spans="1:19" x14ac:dyDescent="0.25">
      <c r="A52" s="5"/>
      <c r="B52" s="38" t="s">
        <v>27</v>
      </c>
      <c r="C52" s="43"/>
      <c r="D52" s="43"/>
      <c r="E52" s="43"/>
      <c r="F52" s="43"/>
      <c r="G52" s="43"/>
      <c r="H52" s="43"/>
      <c r="I52" s="43"/>
      <c r="J52" s="43"/>
      <c r="K52" s="43"/>
      <c r="L52" s="44"/>
      <c r="M52" s="44"/>
      <c r="N52" s="44"/>
      <c r="O52" s="44"/>
      <c r="P52" s="44"/>
      <c r="Q52" s="44"/>
      <c r="R52" s="21">
        <f t="shared" si="5"/>
        <v>0</v>
      </c>
      <c r="S52" s="51"/>
    </row>
    <row r="53" spans="1:19" hidden="1" x14ac:dyDescent="0.25">
      <c r="A53" s="5"/>
      <c r="B53" s="7" t="s">
        <v>28</v>
      </c>
      <c r="C53" s="45"/>
      <c r="D53" s="45"/>
      <c r="E53" s="45"/>
      <c r="F53" s="45"/>
      <c r="G53" s="45"/>
      <c r="H53" s="45"/>
      <c r="I53" s="45"/>
      <c r="J53" s="45"/>
      <c r="K53" s="45"/>
      <c r="L53" s="46"/>
      <c r="M53" s="46"/>
      <c r="N53" s="46"/>
      <c r="O53" s="46"/>
      <c r="P53" s="46"/>
      <c r="Q53" s="46"/>
      <c r="R53" s="21">
        <f t="shared" si="5"/>
        <v>0</v>
      </c>
      <c r="S53" s="51"/>
    </row>
    <row r="54" spans="1:19" x14ac:dyDescent="0.25">
      <c r="A54" s="5"/>
      <c r="B54" s="6" t="s">
        <v>29</v>
      </c>
      <c r="C54" s="45"/>
      <c r="D54" s="45"/>
      <c r="E54" s="45"/>
      <c r="F54" s="45"/>
      <c r="G54" s="45"/>
      <c r="H54" s="45"/>
      <c r="I54" s="45"/>
      <c r="J54" s="45"/>
      <c r="K54" s="45"/>
      <c r="L54" s="46"/>
      <c r="M54" s="46"/>
      <c r="N54" s="46"/>
      <c r="O54" s="46"/>
      <c r="P54" s="46"/>
      <c r="Q54" s="46"/>
      <c r="R54" s="21">
        <f t="shared" si="5"/>
        <v>0</v>
      </c>
      <c r="S54" s="51"/>
    </row>
    <row r="55" spans="1:19" x14ac:dyDescent="0.25">
      <c r="A55" s="5"/>
      <c r="B55" s="7" t="s">
        <v>30</v>
      </c>
      <c r="C55" s="45"/>
      <c r="D55" s="45"/>
      <c r="E55" s="45"/>
      <c r="F55" s="45"/>
      <c r="G55" s="45"/>
      <c r="H55" s="45"/>
      <c r="I55" s="45"/>
      <c r="J55" s="45"/>
      <c r="K55" s="45"/>
      <c r="L55" s="46"/>
      <c r="M55" s="46"/>
      <c r="N55" s="46"/>
      <c r="O55" s="46"/>
      <c r="P55" s="46"/>
      <c r="Q55" s="46"/>
      <c r="R55" s="21">
        <f t="shared" si="5"/>
        <v>0</v>
      </c>
      <c r="S55" s="51"/>
    </row>
    <row r="56" spans="1:19" x14ac:dyDescent="0.25">
      <c r="A56" s="5"/>
      <c r="B56" s="14" t="s">
        <v>80</v>
      </c>
      <c r="C56" s="23">
        <f>SUM(C51:C55)</f>
        <v>0</v>
      </c>
      <c r="D56" s="23">
        <f t="shared" ref="D56:Q56" si="15">SUM(D51:D55)</f>
        <v>0</v>
      </c>
      <c r="E56" s="23">
        <f t="shared" si="15"/>
        <v>0</v>
      </c>
      <c r="F56" s="23">
        <f t="shared" si="15"/>
        <v>0</v>
      </c>
      <c r="G56" s="23">
        <f t="shared" si="15"/>
        <v>0</v>
      </c>
      <c r="H56" s="23">
        <f t="shared" si="15"/>
        <v>0</v>
      </c>
      <c r="I56" s="23">
        <f t="shared" si="15"/>
        <v>0</v>
      </c>
      <c r="J56" s="23">
        <f t="shared" si="15"/>
        <v>0</v>
      </c>
      <c r="K56" s="23">
        <f t="shared" si="15"/>
        <v>0</v>
      </c>
      <c r="L56" s="23">
        <f t="shared" si="15"/>
        <v>0</v>
      </c>
      <c r="M56" s="23">
        <f t="shared" si="15"/>
        <v>0</v>
      </c>
      <c r="N56" s="23">
        <f t="shared" si="15"/>
        <v>0</v>
      </c>
      <c r="O56" s="23">
        <f t="shared" si="15"/>
        <v>0</v>
      </c>
      <c r="P56" s="23">
        <f t="shared" si="15"/>
        <v>0</v>
      </c>
      <c r="Q56" s="23">
        <f t="shared" si="15"/>
        <v>0</v>
      </c>
      <c r="R56" s="22">
        <f t="shared" si="5"/>
        <v>0</v>
      </c>
      <c r="S56" s="51"/>
    </row>
    <row r="57" spans="1:19" x14ac:dyDescent="0.25">
      <c r="A57" s="30" t="s">
        <v>62</v>
      </c>
      <c r="B57" s="32" t="s">
        <v>31</v>
      </c>
      <c r="C57" s="33"/>
      <c r="D57" s="33"/>
      <c r="E57" s="33"/>
      <c r="F57" s="33"/>
      <c r="G57" s="33"/>
      <c r="H57" s="33"/>
      <c r="I57" s="33"/>
      <c r="J57" s="33"/>
      <c r="K57" s="33"/>
      <c r="L57" s="59"/>
      <c r="M57" s="59"/>
      <c r="N57" s="59"/>
      <c r="O57" s="59"/>
      <c r="P57" s="59"/>
      <c r="Q57" s="60"/>
      <c r="R57" s="75"/>
      <c r="S57" s="51"/>
    </row>
    <row r="58" spans="1:19" x14ac:dyDescent="0.25">
      <c r="A58" s="5"/>
      <c r="B58" s="38" t="s">
        <v>32</v>
      </c>
      <c r="C58" s="43"/>
      <c r="D58" s="43"/>
      <c r="E58" s="43"/>
      <c r="F58" s="43"/>
      <c r="G58" s="43"/>
      <c r="H58" s="43"/>
      <c r="I58" s="43"/>
      <c r="J58" s="43"/>
      <c r="K58" s="43"/>
      <c r="L58" s="44"/>
      <c r="M58" s="44"/>
      <c r="N58" s="44"/>
      <c r="O58" s="44"/>
      <c r="P58" s="44"/>
      <c r="Q58" s="44"/>
      <c r="R58" s="21">
        <f t="shared" si="5"/>
        <v>0</v>
      </c>
      <c r="S58" s="51"/>
    </row>
    <row r="59" spans="1:19" x14ac:dyDescent="0.25">
      <c r="A59" s="5"/>
      <c r="B59" s="7" t="s">
        <v>33</v>
      </c>
      <c r="C59" s="45"/>
      <c r="D59" s="45"/>
      <c r="E59" s="45"/>
      <c r="F59" s="45"/>
      <c r="G59" s="45"/>
      <c r="H59" s="45"/>
      <c r="I59" s="45"/>
      <c r="J59" s="45"/>
      <c r="K59" s="45"/>
      <c r="L59" s="46"/>
      <c r="M59" s="46"/>
      <c r="N59" s="46"/>
      <c r="O59" s="46"/>
      <c r="P59" s="46"/>
      <c r="Q59" s="46"/>
      <c r="R59" s="21">
        <f t="shared" si="5"/>
        <v>0</v>
      </c>
      <c r="S59" s="51"/>
    </row>
    <row r="60" spans="1:19" x14ac:dyDescent="0.25">
      <c r="A60" s="5"/>
      <c r="B60" s="7" t="s">
        <v>34</v>
      </c>
      <c r="C60" s="45"/>
      <c r="D60" s="45"/>
      <c r="E60" s="45"/>
      <c r="F60" s="45"/>
      <c r="G60" s="45"/>
      <c r="H60" s="45"/>
      <c r="I60" s="45"/>
      <c r="J60" s="45"/>
      <c r="K60" s="45"/>
      <c r="L60" s="46"/>
      <c r="M60" s="46"/>
      <c r="N60" s="46"/>
      <c r="O60" s="46"/>
      <c r="P60" s="46"/>
      <c r="Q60" s="46"/>
      <c r="R60" s="21">
        <f t="shared" si="5"/>
        <v>0</v>
      </c>
      <c r="S60" s="51"/>
    </row>
    <row r="61" spans="1:19" x14ac:dyDescent="0.25">
      <c r="A61" s="5"/>
      <c r="B61" s="14" t="s">
        <v>83</v>
      </c>
      <c r="C61" s="23">
        <f>SUM(C57:C60)</f>
        <v>0</v>
      </c>
      <c r="D61" s="23">
        <f t="shared" ref="D61:Q61" si="16">SUM(D57:D60)</f>
        <v>0</v>
      </c>
      <c r="E61" s="23">
        <f t="shared" si="16"/>
        <v>0</v>
      </c>
      <c r="F61" s="23">
        <f t="shared" si="16"/>
        <v>0</v>
      </c>
      <c r="G61" s="23">
        <f t="shared" si="16"/>
        <v>0</v>
      </c>
      <c r="H61" s="23">
        <f t="shared" si="16"/>
        <v>0</v>
      </c>
      <c r="I61" s="23">
        <f t="shared" si="16"/>
        <v>0</v>
      </c>
      <c r="J61" s="23">
        <f t="shared" si="16"/>
        <v>0</v>
      </c>
      <c r="K61" s="23">
        <f t="shared" si="16"/>
        <v>0</v>
      </c>
      <c r="L61" s="23">
        <f t="shared" si="16"/>
        <v>0</v>
      </c>
      <c r="M61" s="23">
        <f t="shared" si="16"/>
        <v>0</v>
      </c>
      <c r="N61" s="23">
        <f t="shared" si="16"/>
        <v>0</v>
      </c>
      <c r="O61" s="23">
        <f t="shared" si="16"/>
        <v>0</v>
      </c>
      <c r="P61" s="23">
        <f t="shared" si="16"/>
        <v>0</v>
      </c>
      <c r="Q61" s="23">
        <f t="shared" si="16"/>
        <v>0</v>
      </c>
      <c r="R61" s="22">
        <f t="shared" si="5"/>
        <v>0</v>
      </c>
      <c r="S61" s="51"/>
    </row>
    <row r="62" spans="1:19" x14ac:dyDescent="0.25">
      <c r="A62" s="30" t="s">
        <v>63</v>
      </c>
      <c r="B62" s="32" t="s">
        <v>35</v>
      </c>
      <c r="C62" s="33"/>
      <c r="D62" s="33"/>
      <c r="E62" s="33"/>
      <c r="F62" s="33"/>
      <c r="G62" s="33"/>
      <c r="H62" s="33"/>
      <c r="I62" s="33"/>
      <c r="J62" s="33"/>
      <c r="K62" s="33"/>
      <c r="L62" s="59"/>
      <c r="M62" s="59"/>
      <c r="N62" s="59"/>
      <c r="O62" s="59"/>
      <c r="P62" s="59"/>
      <c r="Q62" s="60"/>
      <c r="R62" s="75"/>
      <c r="S62" s="51"/>
    </row>
    <row r="63" spans="1:19" x14ac:dyDescent="0.25">
      <c r="A63" s="5"/>
      <c r="B63" s="38" t="s">
        <v>36</v>
      </c>
      <c r="C63" s="43"/>
      <c r="D63" s="43"/>
      <c r="E63" s="43"/>
      <c r="F63" s="43"/>
      <c r="G63" s="43"/>
      <c r="H63" s="43"/>
      <c r="I63" s="43"/>
      <c r="J63" s="43"/>
      <c r="K63" s="43"/>
      <c r="L63" s="44"/>
      <c r="M63" s="44"/>
      <c r="N63" s="44"/>
      <c r="O63" s="44"/>
      <c r="P63" s="44"/>
      <c r="Q63" s="44"/>
      <c r="R63" s="21">
        <f t="shared" si="5"/>
        <v>0</v>
      </c>
      <c r="S63" s="51"/>
    </row>
    <row r="64" spans="1:19" x14ac:dyDescent="0.25">
      <c r="A64" s="5"/>
      <c r="B64" s="7" t="s">
        <v>37</v>
      </c>
      <c r="C64" s="45"/>
      <c r="D64" s="45"/>
      <c r="E64" s="45"/>
      <c r="F64" s="45"/>
      <c r="G64" s="45"/>
      <c r="H64" s="45"/>
      <c r="I64" s="45"/>
      <c r="J64" s="45"/>
      <c r="K64" s="45"/>
      <c r="L64" s="46"/>
      <c r="M64" s="46"/>
      <c r="N64" s="46"/>
      <c r="O64" s="46"/>
      <c r="P64" s="46"/>
      <c r="Q64" s="46"/>
      <c r="R64" s="21">
        <f t="shared" si="5"/>
        <v>0</v>
      </c>
      <c r="S64" s="51"/>
    </row>
    <row r="65" spans="1:19" x14ac:dyDescent="0.25">
      <c r="A65" s="5"/>
      <c r="B65" s="14" t="s">
        <v>82</v>
      </c>
      <c r="C65" s="23">
        <f>SUM(C62:C64)</f>
        <v>0</v>
      </c>
      <c r="D65" s="23">
        <f t="shared" ref="D65:Q65" si="17">SUM(D62:D64)</f>
        <v>0</v>
      </c>
      <c r="E65" s="23">
        <f t="shared" si="17"/>
        <v>0</v>
      </c>
      <c r="F65" s="23">
        <f t="shared" si="17"/>
        <v>0</v>
      </c>
      <c r="G65" s="23">
        <f t="shared" si="17"/>
        <v>0</v>
      </c>
      <c r="H65" s="23">
        <f t="shared" si="17"/>
        <v>0</v>
      </c>
      <c r="I65" s="23">
        <f t="shared" si="17"/>
        <v>0</v>
      </c>
      <c r="J65" s="23">
        <f t="shared" si="17"/>
        <v>0</v>
      </c>
      <c r="K65" s="23">
        <f t="shared" si="17"/>
        <v>0</v>
      </c>
      <c r="L65" s="23">
        <f t="shared" si="17"/>
        <v>0</v>
      </c>
      <c r="M65" s="23">
        <f t="shared" si="17"/>
        <v>0</v>
      </c>
      <c r="N65" s="23">
        <f t="shared" si="17"/>
        <v>0</v>
      </c>
      <c r="O65" s="23">
        <f t="shared" si="17"/>
        <v>0</v>
      </c>
      <c r="P65" s="23">
        <f t="shared" si="17"/>
        <v>0</v>
      </c>
      <c r="Q65" s="23">
        <f t="shared" si="17"/>
        <v>0</v>
      </c>
      <c r="R65" s="22">
        <f t="shared" si="5"/>
        <v>0</v>
      </c>
      <c r="S65" s="51"/>
    </row>
    <row r="66" spans="1:19" x14ac:dyDescent="0.25">
      <c r="A66" s="30" t="s">
        <v>61</v>
      </c>
      <c r="B66" s="32" t="s">
        <v>38</v>
      </c>
      <c r="C66" s="33"/>
      <c r="D66" s="33"/>
      <c r="E66" s="33"/>
      <c r="F66" s="33"/>
      <c r="G66" s="33"/>
      <c r="H66" s="33"/>
      <c r="I66" s="33"/>
      <c r="J66" s="33"/>
      <c r="K66" s="33"/>
      <c r="L66" s="59"/>
      <c r="M66" s="59"/>
      <c r="N66" s="59"/>
      <c r="O66" s="59"/>
      <c r="P66" s="59"/>
      <c r="Q66" s="60"/>
      <c r="R66" s="75"/>
      <c r="S66" s="51"/>
    </row>
    <row r="67" spans="1:19" x14ac:dyDescent="0.25">
      <c r="A67" s="5"/>
      <c r="B67" s="31" t="s">
        <v>39</v>
      </c>
      <c r="C67" s="63"/>
      <c r="D67" s="63"/>
      <c r="E67" s="63"/>
      <c r="F67" s="63"/>
      <c r="G67" s="63"/>
      <c r="H67" s="63"/>
      <c r="I67" s="63"/>
      <c r="J67" s="63"/>
      <c r="K67" s="63"/>
      <c r="L67" s="64"/>
      <c r="M67" s="64"/>
      <c r="N67" s="64"/>
      <c r="O67" s="64"/>
      <c r="P67" s="64"/>
      <c r="Q67" s="64"/>
      <c r="R67" s="21">
        <f t="shared" si="5"/>
        <v>0</v>
      </c>
      <c r="S67" s="51"/>
    </row>
    <row r="68" spans="1:19" x14ac:dyDescent="0.25">
      <c r="A68" s="30" t="s">
        <v>64</v>
      </c>
      <c r="B68" s="32" t="s">
        <v>40</v>
      </c>
      <c r="C68" s="33"/>
      <c r="D68" s="33"/>
      <c r="E68" s="33"/>
      <c r="F68" s="33"/>
      <c r="G68" s="33"/>
      <c r="H68" s="33"/>
      <c r="I68" s="33"/>
      <c r="J68" s="33"/>
      <c r="K68" s="33"/>
      <c r="L68" s="59"/>
      <c r="M68" s="59"/>
      <c r="N68" s="59"/>
      <c r="O68" s="59"/>
      <c r="P68" s="59"/>
      <c r="Q68" s="60"/>
      <c r="R68" s="75"/>
      <c r="S68" s="51"/>
    </row>
    <row r="69" spans="1:19" x14ac:dyDescent="0.25">
      <c r="A69" s="5"/>
      <c r="B69" s="38" t="s">
        <v>41</v>
      </c>
      <c r="C69" s="43"/>
      <c r="D69" s="43"/>
      <c r="E69" s="43"/>
      <c r="F69" s="43"/>
      <c r="G69" s="43"/>
      <c r="H69" s="43"/>
      <c r="I69" s="43"/>
      <c r="J69" s="43"/>
      <c r="K69" s="43"/>
      <c r="L69" s="44"/>
      <c r="M69" s="44"/>
      <c r="N69" s="44"/>
      <c r="O69" s="44"/>
      <c r="P69" s="44"/>
      <c r="Q69" s="29"/>
      <c r="R69" s="21">
        <f t="shared" si="5"/>
        <v>0</v>
      </c>
      <c r="S69" s="51"/>
    </row>
    <row r="70" spans="1:19" x14ac:dyDescent="0.25">
      <c r="A70" s="5"/>
      <c r="B70" s="14" t="s">
        <v>81</v>
      </c>
      <c r="C70" s="23">
        <f>SUM(C66:C69)</f>
        <v>0</v>
      </c>
      <c r="D70" s="23">
        <f t="shared" ref="D70:Q70" si="18">SUM(D66:D69)</f>
        <v>0</v>
      </c>
      <c r="E70" s="23">
        <f t="shared" si="18"/>
        <v>0</v>
      </c>
      <c r="F70" s="23">
        <f t="shared" si="18"/>
        <v>0</v>
      </c>
      <c r="G70" s="23">
        <f t="shared" si="18"/>
        <v>0</v>
      </c>
      <c r="H70" s="23">
        <f t="shared" si="18"/>
        <v>0</v>
      </c>
      <c r="I70" s="23">
        <f t="shared" si="18"/>
        <v>0</v>
      </c>
      <c r="J70" s="23">
        <f t="shared" si="18"/>
        <v>0</v>
      </c>
      <c r="K70" s="23">
        <f t="shared" si="18"/>
        <v>0</v>
      </c>
      <c r="L70" s="23">
        <f t="shared" si="18"/>
        <v>0</v>
      </c>
      <c r="M70" s="23">
        <f t="shared" si="18"/>
        <v>0</v>
      </c>
      <c r="N70" s="23">
        <f t="shared" si="18"/>
        <v>0</v>
      </c>
      <c r="O70" s="23">
        <f t="shared" si="18"/>
        <v>0</v>
      </c>
      <c r="P70" s="23">
        <f t="shared" si="18"/>
        <v>0</v>
      </c>
      <c r="Q70" s="23">
        <f t="shared" si="18"/>
        <v>0</v>
      </c>
      <c r="R70" s="22">
        <f t="shared" si="5"/>
        <v>0</v>
      </c>
      <c r="S70" s="51"/>
    </row>
    <row r="71" spans="1:19" x14ac:dyDescent="0.25">
      <c r="A71" s="30" t="s">
        <v>65</v>
      </c>
      <c r="B71" s="32" t="s">
        <v>42</v>
      </c>
      <c r="C71" s="33"/>
      <c r="D71" s="33"/>
      <c r="E71" s="33"/>
      <c r="F71" s="33"/>
      <c r="G71" s="33"/>
      <c r="H71" s="33"/>
      <c r="I71" s="33"/>
      <c r="J71" s="33"/>
      <c r="K71" s="33"/>
      <c r="L71" s="59"/>
      <c r="M71" s="59"/>
      <c r="N71" s="59"/>
      <c r="O71" s="59"/>
      <c r="P71" s="59"/>
      <c r="Q71" s="60"/>
      <c r="R71" s="75"/>
      <c r="S71" s="51"/>
    </row>
    <row r="72" spans="1:19" x14ac:dyDescent="0.25">
      <c r="A72" s="5"/>
      <c r="B72" s="38" t="s">
        <v>190</v>
      </c>
      <c r="C72" s="43"/>
      <c r="D72" s="43"/>
      <c r="E72" s="43"/>
      <c r="F72" s="43"/>
      <c r="G72" s="43"/>
      <c r="H72" s="43"/>
      <c r="I72" s="43"/>
      <c r="J72" s="43"/>
      <c r="K72" s="43"/>
      <c r="L72" s="43"/>
      <c r="M72" s="43"/>
      <c r="N72" s="43"/>
      <c r="O72" s="43"/>
      <c r="P72" s="43"/>
      <c r="Q72" s="43"/>
      <c r="R72" s="21">
        <f t="shared" si="5"/>
        <v>0</v>
      </c>
      <c r="S72" s="51"/>
    </row>
    <row r="73" spans="1:19" x14ac:dyDescent="0.25">
      <c r="A73" s="5"/>
      <c r="B73" s="14" t="s">
        <v>84</v>
      </c>
      <c r="C73" s="23">
        <f>SUM(C71:C72)</f>
        <v>0</v>
      </c>
      <c r="D73" s="23">
        <f t="shared" ref="D73:Q73" si="19">SUM(D71:D72)</f>
        <v>0</v>
      </c>
      <c r="E73" s="23">
        <f t="shared" si="19"/>
        <v>0</v>
      </c>
      <c r="F73" s="23">
        <f t="shared" si="19"/>
        <v>0</v>
      </c>
      <c r="G73" s="23">
        <f t="shared" si="19"/>
        <v>0</v>
      </c>
      <c r="H73" s="23">
        <f t="shared" si="19"/>
        <v>0</v>
      </c>
      <c r="I73" s="23">
        <f t="shared" si="19"/>
        <v>0</v>
      </c>
      <c r="J73" s="23">
        <f t="shared" si="19"/>
        <v>0</v>
      </c>
      <c r="K73" s="23">
        <f t="shared" si="19"/>
        <v>0</v>
      </c>
      <c r="L73" s="23">
        <f t="shared" si="19"/>
        <v>0</v>
      </c>
      <c r="M73" s="23">
        <f t="shared" si="19"/>
        <v>0</v>
      </c>
      <c r="N73" s="23">
        <f t="shared" si="19"/>
        <v>0</v>
      </c>
      <c r="O73" s="23">
        <f t="shared" si="19"/>
        <v>0</v>
      </c>
      <c r="P73" s="23">
        <f t="shared" si="19"/>
        <v>0</v>
      </c>
      <c r="Q73" s="23">
        <f t="shared" si="19"/>
        <v>0</v>
      </c>
      <c r="R73" s="22">
        <f t="shared" si="5"/>
        <v>0</v>
      </c>
      <c r="S73" s="51"/>
    </row>
    <row r="74" spans="1:19" x14ac:dyDescent="0.25">
      <c r="A74" s="30" t="s">
        <v>67</v>
      </c>
      <c r="B74" s="32" t="s">
        <v>43</v>
      </c>
      <c r="C74" s="33"/>
      <c r="D74" s="33"/>
      <c r="E74" s="33"/>
      <c r="F74" s="33"/>
      <c r="G74" s="33"/>
      <c r="H74" s="33"/>
      <c r="I74" s="33"/>
      <c r="J74" s="33"/>
      <c r="K74" s="33"/>
      <c r="L74" s="59"/>
      <c r="M74" s="59"/>
      <c r="N74" s="59"/>
      <c r="O74" s="59"/>
      <c r="P74" s="59"/>
      <c r="Q74" s="60"/>
      <c r="R74" s="75"/>
      <c r="S74" s="51"/>
    </row>
    <row r="75" spans="1:19" x14ac:dyDescent="0.25">
      <c r="A75" s="5"/>
      <c r="B75" s="38" t="s">
        <v>44</v>
      </c>
      <c r="C75" s="43"/>
      <c r="D75" s="43"/>
      <c r="E75" s="43"/>
      <c r="F75" s="43"/>
      <c r="G75" s="43"/>
      <c r="H75" s="43"/>
      <c r="I75" s="43"/>
      <c r="J75" s="43"/>
      <c r="K75" s="43"/>
      <c r="L75" s="44"/>
      <c r="M75" s="44"/>
      <c r="N75" s="44"/>
      <c r="O75" s="44"/>
      <c r="P75" s="44"/>
      <c r="Q75" s="44"/>
      <c r="R75" s="21">
        <f t="shared" si="5"/>
        <v>0</v>
      </c>
      <c r="S75" s="51"/>
    </row>
    <row r="76" spans="1:19" x14ac:dyDescent="0.25">
      <c r="A76" s="5"/>
      <c r="B76" s="14" t="s">
        <v>86</v>
      </c>
      <c r="C76" s="23">
        <f>SUM(C74:C75)</f>
        <v>0</v>
      </c>
      <c r="D76" s="23">
        <f t="shared" ref="D76:Q76" si="20">SUM(D74:D75)</f>
        <v>0</v>
      </c>
      <c r="E76" s="23">
        <f t="shared" si="20"/>
        <v>0</v>
      </c>
      <c r="F76" s="23">
        <f t="shared" si="20"/>
        <v>0</v>
      </c>
      <c r="G76" s="23">
        <f t="shared" si="20"/>
        <v>0</v>
      </c>
      <c r="H76" s="23">
        <f t="shared" si="20"/>
        <v>0</v>
      </c>
      <c r="I76" s="23">
        <f t="shared" si="20"/>
        <v>0</v>
      </c>
      <c r="J76" s="23">
        <f t="shared" si="20"/>
        <v>0</v>
      </c>
      <c r="K76" s="23">
        <f t="shared" si="20"/>
        <v>0</v>
      </c>
      <c r="L76" s="23">
        <f t="shared" si="20"/>
        <v>0</v>
      </c>
      <c r="M76" s="23">
        <f t="shared" si="20"/>
        <v>0</v>
      </c>
      <c r="N76" s="23">
        <f t="shared" si="20"/>
        <v>0</v>
      </c>
      <c r="O76" s="23">
        <f t="shared" si="20"/>
        <v>0</v>
      </c>
      <c r="P76" s="23">
        <f t="shared" si="20"/>
        <v>0</v>
      </c>
      <c r="Q76" s="23">
        <f t="shared" si="20"/>
        <v>0</v>
      </c>
      <c r="R76" s="22">
        <f t="shared" si="5"/>
        <v>0</v>
      </c>
      <c r="S76" s="51"/>
    </row>
    <row r="77" spans="1:19" x14ac:dyDescent="0.25">
      <c r="A77" s="30" t="s">
        <v>68</v>
      </c>
      <c r="B77" s="32" t="s">
        <v>45</v>
      </c>
      <c r="C77" s="33"/>
      <c r="D77" s="33"/>
      <c r="E77" s="33"/>
      <c r="F77" s="33"/>
      <c r="G77" s="33"/>
      <c r="H77" s="33"/>
      <c r="I77" s="33"/>
      <c r="J77" s="33"/>
      <c r="K77" s="33"/>
      <c r="L77" s="59"/>
      <c r="M77" s="59"/>
      <c r="N77" s="59"/>
      <c r="O77" s="59"/>
      <c r="P77" s="59"/>
      <c r="Q77" s="60"/>
      <c r="R77" s="75"/>
      <c r="S77" s="51"/>
    </row>
    <row r="78" spans="1:19" x14ac:dyDescent="0.25">
      <c r="A78" s="5"/>
      <c r="B78" s="38" t="s">
        <v>191</v>
      </c>
      <c r="C78" s="43"/>
      <c r="D78" s="43"/>
      <c r="E78" s="43"/>
      <c r="F78" s="43"/>
      <c r="G78" s="43"/>
      <c r="H78" s="43"/>
      <c r="I78" s="43"/>
      <c r="J78" s="43"/>
      <c r="K78" s="43"/>
      <c r="L78" s="43"/>
      <c r="M78" s="43"/>
      <c r="N78" s="43"/>
      <c r="O78" s="43"/>
      <c r="P78" s="43"/>
      <c r="Q78" s="43"/>
      <c r="R78" s="21">
        <f t="shared" si="5"/>
        <v>0</v>
      </c>
      <c r="S78" s="51"/>
    </row>
    <row r="79" spans="1:19" x14ac:dyDescent="0.25">
      <c r="A79" s="5"/>
      <c r="B79" s="7" t="s">
        <v>96</v>
      </c>
      <c r="C79" s="45"/>
      <c r="D79" s="45"/>
      <c r="E79" s="45"/>
      <c r="F79" s="45"/>
      <c r="G79" s="45"/>
      <c r="H79" s="45"/>
      <c r="I79" s="45"/>
      <c r="J79" s="45"/>
      <c r="K79" s="45"/>
      <c r="L79" s="45"/>
      <c r="M79" s="45"/>
      <c r="N79" s="45"/>
      <c r="O79" s="45"/>
      <c r="P79" s="45"/>
      <c r="Q79" s="45"/>
      <c r="R79" s="21">
        <f t="shared" si="5"/>
        <v>0</v>
      </c>
      <c r="S79" s="51"/>
    </row>
    <row r="80" spans="1:19" x14ac:dyDescent="0.25">
      <c r="A80" s="5"/>
      <c r="B80" s="7" t="s">
        <v>97</v>
      </c>
      <c r="C80" s="45"/>
      <c r="D80" s="45"/>
      <c r="E80" s="45"/>
      <c r="F80" s="45"/>
      <c r="G80" s="45"/>
      <c r="H80" s="45"/>
      <c r="I80" s="45"/>
      <c r="J80" s="45"/>
      <c r="K80" s="45"/>
      <c r="L80" s="45"/>
      <c r="M80" s="45"/>
      <c r="N80" s="45"/>
      <c r="O80" s="45"/>
      <c r="P80" s="45"/>
      <c r="Q80" s="45"/>
      <c r="R80" s="21">
        <f t="shared" si="5"/>
        <v>0</v>
      </c>
      <c r="S80" s="51"/>
    </row>
    <row r="81" spans="1:19" hidden="1" x14ac:dyDescent="0.25">
      <c r="A81" s="5"/>
      <c r="B81" s="7" t="s">
        <v>114</v>
      </c>
      <c r="C81" s="45"/>
      <c r="D81" s="45"/>
      <c r="E81" s="45"/>
      <c r="F81" s="45"/>
      <c r="G81" s="45"/>
      <c r="H81" s="45"/>
      <c r="I81" s="45"/>
      <c r="J81" s="45"/>
      <c r="K81" s="45"/>
      <c r="L81" s="46"/>
      <c r="M81" s="46"/>
      <c r="N81" s="46"/>
      <c r="O81" s="46"/>
      <c r="P81" s="46"/>
      <c r="Q81" s="46"/>
      <c r="R81" s="21">
        <f t="shared" si="5"/>
        <v>0</v>
      </c>
      <c r="S81" s="51"/>
    </row>
    <row r="82" spans="1:19" x14ac:dyDescent="0.25">
      <c r="A82" s="5"/>
      <c r="B82" s="14" t="s">
        <v>85</v>
      </c>
      <c r="C82" s="23">
        <f>SUM(C77:C81)</f>
        <v>0</v>
      </c>
      <c r="D82" s="23">
        <f t="shared" ref="D82:Q82" si="21">SUM(D77:D81)</f>
        <v>0</v>
      </c>
      <c r="E82" s="23">
        <f t="shared" si="21"/>
        <v>0</v>
      </c>
      <c r="F82" s="23">
        <f t="shared" si="21"/>
        <v>0</v>
      </c>
      <c r="G82" s="23">
        <f t="shared" si="21"/>
        <v>0</v>
      </c>
      <c r="H82" s="23">
        <f t="shared" si="21"/>
        <v>0</v>
      </c>
      <c r="I82" s="23">
        <f t="shared" si="21"/>
        <v>0</v>
      </c>
      <c r="J82" s="23">
        <f t="shared" si="21"/>
        <v>0</v>
      </c>
      <c r="K82" s="23">
        <f t="shared" si="21"/>
        <v>0</v>
      </c>
      <c r="L82" s="23">
        <f t="shared" si="21"/>
        <v>0</v>
      </c>
      <c r="M82" s="23">
        <f t="shared" si="21"/>
        <v>0</v>
      </c>
      <c r="N82" s="23">
        <f t="shared" si="21"/>
        <v>0</v>
      </c>
      <c r="O82" s="23">
        <f t="shared" si="21"/>
        <v>0</v>
      </c>
      <c r="P82" s="23">
        <f t="shared" si="21"/>
        <v>0</v>
      </c>
      <c r="Q82" s="23">
        <f t="shared" si="21"/>
        <v>0</v>
      </c>
      <c r="R82" s="22">
        <f t="shared" si="5"/>
        <v>0</v>
      </c>
      <c r="S82" s="51"/>
    </row>
    <row r="83" spans="1:19" x14ac:dyDescent="0.25">
      <c r="A83" s="30" t="s">
        <v>66</v>
      </c>
      <c r="B83" s="32" t="s">
        <v>46</v>
      </c>
      <c r="C83" s="33"/>
      <c r="D83" s="33"/>
      <c r="E83" s="33"/>
      <c r="F83" s="33"/>
      <c r="G83" s="33"/>
      <c r="H83" s="33"/>
      <c r="I83" s="33"/>
      <c r="J83" s="33"/>
      <c r="K83" s="33"/>
      <c r="L83" s="59"/>
      <c r="M83" s="59"/>
      <c r="N83" s="59"/>
      <c r="O83" s="59"/>
      <c r="P83" s="59"/>
      <c r="Q83" s="60"/>
      <c r="R83" s="75"/>
      <c r="S83" s="51"/>
    </row>
    <row r="84" spans="1:19" x14ac:dyDescent="0.25">
      <c r="A84" s="6"/>
      <c r="B84" s="38" t="s">
        <v>47</v>
      </c>
      <c r="C84" s="43"/>
      <c r="D84" s="43"/>
      <c r="E84" s="43"/>
      <c r="F84" s="43"/>
      <c r="G84" s="43"/>
      <c r="H84" s="43"/>
      <c r="I84" s="43"/>
      <c r="J84" s="43"/>
      <c r="K84" s="43"/>
      <c r="L84" s="44"/>
      <c r="M84" s="44"/>
      <c r="N84" s="44"/>
      <c r="O84" s="44"/>
      <c r="P84" s="44"/>
      <c r="Q84" s="44"/>
      <c r="R84" s="21">
        <f t="shared" si="5"/>
        <v>0</v>
      </c>
      <c r="S84" s="51"/>
    </row>
    <row r="85" spans="1:19" x14ac:dyDescent="0.25">
      <c r="A85" s="6"/>
      <c r="B85" s="7" t="s">
        <v>48</v>
      </c>
      <c r="C85" s="45"/>
      <c r="D85" s="45"/>
      <c r="E85" s="45"/>
      <c r="F85" s="45"/>
      <c r="G85" s="45"/>
      <c r="H85" s="45"/>
      <c r="I85" s="45"/>
      <c r="J85" s="45"/>
      <c r="K85" s="45"/>
      <c r="L85" s="46"/>
      <c r="M85" s="46"/>
      <c r="N85" s="46"/>
      <c r="O85" s="46"/>
      <c r="P85" s="46"/>
      <c r="Q85" s="46"/>
      <c r="R85" s="21">
        <f t="shared" si="5"/>
        <v>0</v>
      </c>
      <c r="S85" s="51"/>
    </row>
    <row r="86" spans="1:19" x14ac:dyDescent="0.25">
      <c r="A86" s="13"/>
      <c r="B86" s="14" t="s">
        <v>87</v>
      </c>
      <c r="C86" s="23">
        <f>SUM(C83:C85)</f>
        <v>0</v>
      </c>
      <c r="D86" s="23">
        <f t="shared" ref="D86:Q86" si="22">SUM(D83:D85)</f>
        <v>0</v>
      </c>
      <c r="E86" s="23">
        <f t="shared" si="22"/>
        <v>0</v>
      </c>
      <c r="F86" s="23">
        <f t="shared" si="22"/>
        <v>0</v>
      </c>
      <c r="G86" s="23">
        <f t="shared" si="22"/>
        <v>0</v>
      </c>
      <c r="H86" s="23">
        <f t="shared" si="22"/>
        <v>0</v>
      </c>
      <c r="I86" s="23">
        <f t="shared" si="22"/>
        <v>0</v>
      </c>
      <c r="J86" s="23">
        <f t="shared" si="22"/>
        <v>0</v>
      </c>
      <c r="K86" s="23">
        <f t="shared" si="22"/>
        <v>0</v>
      </c>
      <c r="L86" s="23">
        <f t="shared" si="22"/>
        <v>0</v>
      </c>
      <c r="M86" s="23">
        <f t="shared" si="22"/>
        <v>0</v>
      </c>
      <c r="N86" s="23">
        <f t="shared" si="22"/>
        <v>0</v>
      </c>
      <c r="O86" s="23">
        <f t="shared" si="22"/>
        <v>0</v>
      </c>
      <c r="P86" s="23">
        <f t="shared" si="22"/>
        <v>0</v>
      </c>
      <c r="Q86" s="23">
        <f t="shared" si="22"/>
        <v>0</v>
      </c>
      <c r="R86" s="24">
        <f t="shared" ref="R86:R88" si="23">SUM(C86:Q86)</f>
        <v>0</v>
      </c>
      <c r="S86" s="52"/>
    </row>
    <row r="87" spans="1:19" ht="15.75" thickBot="1" x14ac:dyDescent="0.3">
      <c r="A87" s="228" t="s">
        <v>92</v>
      </c>
      <c r="B87" s="228"/>
      <c r="C87" s="25">
        <f>SUM(C27,C32,C37,C40,C43,C45,C50,C56,C61,C65,C70,C73,C76,C82,C86)</f>
        <v>0</v>
      </c>
      <c r="D87" s="25">
        <f t="shared" ref="D87:Q87" si="24">SUM(D27,D32,D37,D40,D43,D45,D50,D56,D61,D65,D70,D73,D76,D82,D86)</f>
        <v>0</v>
      </c>
      <c r="E87" s="25">
        <f t="shared" si="24"/>
        <v>0</v>
      </c>
      <c r="F87" s="25">
        <f t="shared" si="24"/>
        <v>0</v>
      </c>
      <c r="G87" s="25">
        <f t="shared" si="24"/>
        <v>0</v>
      </c>
      <c r="H87" s="25">
        <f t="shared" si="24"/>
        <v>0</v>
      </c>
      <c r="I87" s="25">
        <f t="shared" si="24"/>
        <v>0</v>
      </c>
      <c r="J87" s="25">
        <f t="shared" si="24"/>
        <v>0</v>
      </c>
      <c r="K87" s="25">
        <f t="shared" si="24"/>
        <v>0</v>
      </c>
      <c r="L87" s="25">
        <f t="shared" si="24"/>
        <v>0</v>
      </c>
      <c r="M87" s="25">
        <f t="shared" si="24"/>
        <v>0</v>
      </c>
      <c r="N87" s="25">
        <f t="shared" si="24"/>
        <v>0</v>
      </c>
      <c r="O87" s="25">
        <f t="shared" si="24"/>
        <v>0</v>
      </c>
      <c r="P87" s="25">
        <f t="shared" si="24"/>
        <v>0</v>
      </c>
      <c r="Q87" s="25">
        <f t="shared" si="24"/>
        <v>0</v>
      </c>
      <c r="R87" s="26">
        <f t="shared" si="23"/>
        <v>0</v>
      </c>
      <c r="S87" s="53"/>
    </row>
    <row r="88" spans="1:19" ht="15.75" thickBot="1" x14ac:dyDescent="0.3">
      <c r="A88" s="219" t="s">
        <v>93</v>
      </c>
      <c r="B88" s="219"/>
      <c r="C88" s="27">
        <f>C17-C87</f>
        <v>0</v>
      </c>
      <c r="D88" s="27">
        <f t="shared" ref="D88:Q88" si="25">D17-D87</f>
        <v>0</v>
      </c>
      <c r="E88" s="27">
        <f t="shared" si="25"/>
        <v>0</v>
      </c>
      <c r="F88" s="27">
        <f t="shared" si="25"/>
        <v>0</v>
      </c>
      <c r="G88" s="27">
        <f t="shared" si="25"/>
        <v>0</v>
      </c>
      <c r="H88" s="27">
        <f t="shared" si="25"/>
        <v>0</v>
      </c>
      <c r="I88" s="27">
        <f t="shared" si="25"/>
        <v>0</v>
      </c>
      <c r="J88" s="27">
        <f t="shared" si="25"/>
        <v>0</v>
      </c>
      <c r="K88" s="27">
        <f t="shared" si="25"/>
        <v>0</v>
      </c>
      <c r="L88" s="27">
        <f t="shared" si="25"/>
        <v>0</v>
      </c>
      <c r="M88" s="27">
        <f t="shared" si="25"/>
        <v>0</v>
      </c>
      <c r="N88" s="27">
        <f t="shared" si="25"/>
        <v>0</v>
      </c>
      <c r="O88" s="27">
        <f t="shared" si="25"/>
        <v>0</v>
      </c>
      <c r="P88" s="27">
        <f t="shared" si="25"/>
        <v>0</v>
      </c>
      <c r="Q88" s="27">
        <f t="shared" si="25"/>
        <v>0</v>
      </c>
      <c r="R88" s="28">
        <f t="shared" si="23"/>
        <v>0</v>
      </c>
      <c r="S88" s="54"/>
    </row>
  </sheetData>
  <sheetProtection algorithmName="SHA-512" hashValue="VIIjGvIpyIP5inBth1eQnSvJ2fWWKIq5Lm+E9gsP+m+nQ3kSSOzZvmRJS0YCRJ54ttf8AIjwbckcI7PBuRf5qw==" saltValue="OYzBqzDbmXwjOFIVwyS6VA==" spinCount="100000" sheet="1" objects="1" scenarios="1"/>
  <mergeCells count="8">
    <mergeCell ref="L1:Q2"/>
    <mergeCell ref="A88:B88"/>
    <mergeCell ref="A18:B18"/>
    <mergeCell ref="H1:K2"/>
    <mergeCell ref="A5:B5"/>
    <mergeCell ref="D1:G2"/>
    <mergeCell ref="A17:B17"/>
    <mergeCell ref="A87:B87"/>
  </mergeCells>
  <pageMargins left="0.7" right="0.7" top="0.75" bottom="0.75" header="0.1" footer="0.3"/>
  <pageSetup orientation="portrait" horizontalDpi="0" verticalDpi="0" r:id="rId1"/>
  <headerFooter>
    <oddHeader>&amp;L&amp;"Arial,Bold"&amp;8 10:36 AM
&amp;"Arial,Bold"&amp;8 10/25/17
&amp;"Arial,Bold"&amp;8 &amp;C&amp;"Arial,Bold"&amp;12 RC Activties Inc. -MN Programs Events
&amp;"Arial,Bold"&amp;14 Account Listing
&amp;"Arial,Bold"&amp;10 October 25, 2017</oddHeader>
    <oddFooter>&amp;R&amp;"Arial,Bold"&amp;8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4"/>
  <sheetViews>
    <sheetView showGridLines="0" showRowColHeaders="0" workbookViewId="0">
      <selection activeCell="H15" sqref="H15"/>
    </sheetView>
  </sheetViews>
  <sheetFormatPr defaultRowHeight="15" x14ac:dyDescent="0.25"/>
  <cols>
    <col min="1" max="1" width="6.7109375" style="1" customWidth="1"/>
    <col min="2" max="2" width="34" style="1" customWidth="1"/>
    <col min="3" max="3" width="10.7109375" style="1" customWidth="1"/>
    <col min="4" max="4" width="2.85546875" style="1" customWidth="1"/>
    <col min="5" max="5" width="10.7109375" style="1" customWidth="1"/>
  </cols>
  <sheetData>
    <row r="1" spans="1:33" ht="28.5" customHeight="1" x14ac:dyDescent="0.4">
      <c r="A1" s="88"/>
      <c r="B1" s="89" t="s">
        <v>116</v>
      </c>
      <c r="C1" s="229" t="s">
        <v>117</v>
      </c>
      <c r="D1" s="229"/>
      <c r="E1" s="229"/>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5.5" customHeight="1" x14ac:dyDescent="0.4">
      <c r="A2" s="88"/>
      <c r="B2" s="89" t="s">
        <v>137</v>
      </c>
      <c r="C2" s="229" t="s">
        <v>117</v>
      </c>
      <c r="D2" s="229"/>
      <c r="E2" s="229"/>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5" customHeight="1" x14ac:dyDescent="0.25">
      <c r="A3" s="77"/>
      <c r="B3" s="78"/>
      <c r="C3" s="232" t="s">
        <v>90</v>
      </c>
      <c r="D3" s="232"/>
      <c r="E3" s="232"/>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75" customHeight="1" thickBot="1" x14ac:dyDescent="0.3">
      <c r="A4" s="77"/>
      <c r="B4" s="78"/>
      <c r="C4" s="232"/>
      <c r="D4" s="232"/>
      <c r="E4" s="232"/>
      <c r="F4" s="4"/>
      <c r="G4" s="4"/>
      <c r="H4" s="4"/>
      <c r="I4" s="4"/>
      <c r="J4" s="4"/>
      <c r="K4" s="4"/>
      <c r="L4" s="4"/>
      <c r="M4" s="4"/>
      <c r="N4" s="4"/>
      <c r="O4" s="4"/>
      <c r="P4" s="4"/>
      <c r="Q4" s="4"/>
      <c r="R4" s="4"/>
      <c r="S4" s="4"/>
      <c r="T4" s="4"/>
      <c r="U4" s="4"/>
      <c r="V4" s="4"/>
      <c r="W4" s="4"/>
      <c r="X4" s="4"/>
      <c r="Y4" s="4"/>
      <c r="Z4" s="4"/>
      <c r="AA4" s="4"/>
      <c r="AB4" s="4"/>
      <c r="AC4" s="4"/>
      <c r="AD4" s="4"/>
      <c r="AE4" s="4"/>
      <c r="AF4" s="4"/>
      <c r="AG4" s="4"/>
    </row>
    <row r="5" spans="1:33" ht="15.75" x14ac:dyDescent="0.25">
      <c r="A5" s="77"/>
      <c r="B5" s="78"/>
      <c r="C5" s="79"/>
      <c r="D5" s="232"/>
      <c r="E5" s="80"/>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5.75" thickBot="1" x14ac:dyDescent="0.3">
      <c r="A6" s="77"/>
      <c r="B6" s="78"/>
      <c r="C6" s="81" t="s">
        <v>259</v>
      </c>
      <c r="D6" s="243"/>
      <c r="E6" s="81" t="s">
        <v>102</v>
      </c>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0.25" customHeight="1" x14ac:dyDescent="0.25">
      <c r="A7" s="233" t="s">
        <v>109</v>
      </c>
      <c r="B7" s="234"/>
      <c r="C7" s="234"/>
      <c r="D7" s="234"/>
      <c r="E7" s="235"/>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x14ac:dyDescent="0.25">
      <c r="A8" s="230" t="s">
        <v>98</v>
      </c>
      <c r="B8" s="231"/>
      <c r="C8" s="84">
        <f>'2020 RCA Youth Section Budget'!R8</f>
        <v>0</v>
      </c>
      <c r="D8" s="243"/>
      <c r="E8" s="73"/>
      <c r="F8" s="4"/>
      <c r="G8" s="4"/>
      <c r="H8" s="4"/>
      <c r="I8" s="4"/>
      <c r="J8" s="4"/>
      <c r="K8" s="4"/>
      <c r="L8" s="4"/>
      <c r="M8" s="4"/>
      <c r="N8" s="4"/>
      <c r="O8" s="4"/>
      <c r="P8" s="4"/>
      <c r="Q8" s="4"/>
      <c r="R8" s="4"/>
      <c r="S8" s="4"/>
      <c r="T8" s="4"/>
      <c r="U8" s="4"/>
      <c r="V8" s="4"/>
      <c r="W8" s="4"/>
      <c r="X8" s="4"/>
      <c r="Y8" s="4"/>
      <c r="Z8" s="4"/>
      <c r="AA8" s="4"/>
      <c r="AB8" s="4"/>
      <c r="AC8" s="4"/>
      <c r="AD8" s="4"/>
      <c r="AE8" s="4"/>
      <c r="AF8" s="4"/>
      <c r="AG8" s="4"/>
    </row>
    <row r="9" spans="1:33" x14ac:dyDescent="0.25">
      <c r="A9" s="230" t="s">
        <v>100</v>
      </c>
      <c r="B9" s="231"/>
      <c r="C9" s="84">
        <f>'2020 RCA Youth Section Budget'!R11</f>
        <v>0</v>
      </c>
      <c r="D9" s="243"/>
      <c r="E9" s="73"/>
      <c r="F9" s="4"/>
      <c r="G9" s="4"/>
      <c r="H9" s="4"/>
      <c r="I9" s="4"/>
      <c r="J9" s="4"/>
      <c r="K9" s="4"/>
      <c r="L9" s="4"/>
      <c r="M9" s="4"/>
      <c r="N9" s="4"/>
      <c r="O9" s="4"/>
      <c r="P9" s="4"/>
      <c r="Q9" s="4"/>
      <c r="R9" s="4"/>
      <c r="S9" s="4"/>
      <c r="T9" s="4"/>
      <c r="U9" s="4"/>
      <c r="V9" s="4"/>
      <c r="W9" s="4"/>
      <c r="X9" s="4"/>
      <c r="Y9" s="4"/>
      <c r="Z9" s="4"/>
      <c r="AA9" s="4"/>
      <c r="AB9" s="4"/>
      <c r="AC9" s="4"/>
      <c r="AD9" s="4"/>
      <c r="AE9" s="4"/>
      <c r="AF9" s="4"/>
      <c r="AG9" s="4"/>
    </row>
    <row r="10" spans="1:33" x14ac:dyDescent="0.25">
      <c r="A10" s="230" t="s">
        <v>118</v>
      </c>
      <c r="B10" s="231"/>
      <c r="C10" s="84">
        <f>'2020 RCA Youth Section Budget'!R13</f>
        <v>0</v>
      </c>
      <c r="D10" s="243"/>
      <c r="E10" s="73"/>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x14ac:dyDescent="0.25">
      <c r="A11" s="230" t="s">
        <v>101</v>
      </c>
      <c r="B11" s="231"/>
      <c r="C11" s="85">
        <f>'2020 RCA Youth Section Budget'!R14+'2020 RCA Youth Section Budget'!R15</f>
        <v>0</v>
      </c>
      <c r="D11" s="243"/>
      <c r="E11" s="7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ht="15.75" thickBot="1" x14ac:dyDescent="0.3">
      <c r="A12" s="244" t="s">
        <v>69</v>
      </c>
      <c r="B12" s="245"/>
      <c r="C12" s="98">
        <f>SUM(C8:C11)</f>
        <v>0</v>
      </c>
      <c r="D12" s="82"/>
      <c r="E12" s="99">
        <f>SUM(E8:E11)</f>
        <v>0</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spans="1:33" ht="20.25" customHeight="1" x14ac:dyDescent="0.25">
      <c r="A13" s="236" t="s">
        <v>91</v>
      </c>
      <c r="B13" s="237"/>
      <c r="C13" s="237"/>
      <c r="D13" s="237"/>
      <c r="E13" s="238"/>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x14ac:dyDescent="0.25">
      <c r="A14" s="246" t="s">
        <v>105</v>
      </c>
      <c r="B14" s="247"/>
      <c r="C14" s="84">
        <f>'2020 RCA Youth Section Budget'!R70</f>
        <v>0</v>
      </c>
      <c r="D14" s="86"/>
      <c r="E14" s="73"/>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x14ac:dyDescent="0.25">
      <c r="A15" s="248" t="s">
        <v>108</v>
      </c>
      <c r="B15" s="249"/>
      <c r="C15" s="84">
        <f>'2020 RCA Youth Section Budget'!R45</f>
        <v>0</v>
      </c>
      <c r="D15" s="86"/>
      <c r="E15" s="73"/>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x14ac:dyDescent="0.25">
      <c r="A16" s="246" t="s">
        <v>103</v>
      </c>
      <c r="B16" s="247"/>
      <c r="C16" s="85">
        <f>'2020 RCA Youth Section Budget'!R27</f>
        <v>0</v>
      </c>
      <c r="D16" s="87"/>
      <c r="E16" s="7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x14ac:dyDescent="0.25">
      <c r="A17" s="246" t="s">
        <v>111</v>
      </c>
      <c r="B17" s="247"/>
      <c r="C17" s="84">
        <f>SUM('2020 RCA Youth Section Budget'!R37='2020 RCA Youth Section Budget'!R40='2020 RCA Youth Section Budget'!R43='2020 RCA Youth Section Budget'!R50='2020 RCA Youth Section Budget'!R56='2020 RCA Youth Section Budget'!R61='2020 RCA Youth Section Budget'!R65='2020 RCA Youth Section Budget'!R67='2020 RCA Youth Section Budget'!R73='2020 RCA Youth Section Budget'!R76='2020 RCA Youth Section Budget'!R86)</f>
        <v>0</v>
      </c>
      <c r="D17" s="86"/>
      <c r="E17" s="73"/>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x14ac:dyDescent="0.25">
      <c r="A18" s="230" t="s">
        <v>106</v>
      </c>
      <c r="B18" s="231"/>
      <c r="C18" s="84">
        <f>SUM('2020 RCA Youth Section Budget'!R78:R79)</f>
        <v>0</v>
      </c>
      <c r="D18" s="86"/>
      <c r="E18" s="73"/>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3" x14ac:dyDescent="0.25">
      <c r="A19" s="230" t="s">
        <v>107</v>
      </c>
      <c r="B19" s="231"/>
      <c r="C19" s="84">
        <f>SUM('2020 RCA Youth Section Budget'!C80)</f>
        <v>0</v>
      </c>
      <c r="D19" s="86"/>
      <c r="E19" s="73"/>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15.75" thickBot="1" x14ac:dyDescent="0.3">
      <c r="A20" s="239" t="s">
        <v>92</v>
      </c>
      <c r="B20" s="240"/>
      <c r="C20" s="98">
        <f>SUM(C14:C19)</f>
        <v>0</v>
      </c>
      <c r="D20" s="82"/>
      <c r="E20" s="99">
        <f>SUM(E14:E19)</f>
        <v>0</v>
      </c>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ht="20.25" customHeight="1" thickBot="1" x14ac:dyDescent="0.3">
      <c r="A21" s="241" t="s">
        <v>110</v>
      </c>
      <c r="B21" s="242"/>
      <c r="C21" s="96">
        <f>C12-C20</f>
        <v>0</v>
      </c>
      <c r="D21" s="83"/>
      <c r="E21" s="97">
        <f>E12-E20</f>
        <v>0</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x14ac:dyDescent="0.25">
      <c r="A22" s="76"/>
      <c r="B22" s="76"/>
      <c r="C22" s="76"/>
      <c r="D22" s="76"/>
      <c r="E22" s="76"/>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x14ac:dyDescent="0.25">
      <c r="A23" s="76"/>
      <c r="B23" s="76"/>
      <c r="C23" s="76"/>
      <c r="D23" s="76"/>
      <c r="E23" s="76"/>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x14ac:dyDescent="0.25">
      <c r="A24" s="76"/>
      <c r="B24" s="76"/>
      <c r="C24" s="76"/>
      <c r="D24" s="76"/>
      <c r="E24" s="76"/>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x14ac:dyDescent="0.25">
      <c r="A25" s="76"/>
      <c r="B25" s="76"/>
      <c r="C25" s="76"/>
      <c r="D25" s="76"/>
      <c r="E25" s="76"/>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x14ac:dyDescent="0.25">
      <c r="A26" s="76"/>
      <c r="B26" s="76"/>
      <c r="C26" s="76"/>
      <c r="D26" s="76"/>
      <c r="E26" s="76"/>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x14ac:dyDescent="0.25">
      <c r="A27" s="76"/>
      <c r="B27" s="76"/>
      <c r="C27" s="76"/>
      <c r="D27" s="76"/>
      <c r="E27" s="76"/>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x14ac:dyDescent="0.25">
      <c r="A28" s="76"/>
      <c r="B28" s="76"/>
      <c r="C28" s="76"/>
      <c r="D28" s="76"/>
      <c r="E28" s="76"/>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x14ac:dyDescent="0.25">
      <c r="A29" s="76"/>
      <c r="B29" s="76"/>
      <c r="C29" s="76"/>
      <c r="D29" s="76"/>
      <c r="E29" s="76"/>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3" x14ac:dyDescent="0.25">
      <c r="A30" s="76"/>
      <c r="B30" s="76"/>
      <c r="C30" s="76"/>
      <c r="D30" s="76"/>
      <c r="E30" s="76"/>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3" x14ac:dyDescent="0.25">
      <c r="A31" s="76"/>
      <c r="B31" s="76"/>
      <c r="C31" s="76"/>
      <c r="D31" s="76"/>
      <c r="E31" s="76"/>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x14ac:dyDescent="0.25">
      <c r="A32" s="76"/>
      <c r="B32" s="76"/>
      <c r="C32" s="76"/>
      <c r="D32" s="76"/>
      <c r="E32" s="76"/>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x14ac:dyDescent="0.25">
      <c r="A33" s="76"/>
      <c r="B33" s="76"/>
      <c r="C33" s="76"/>
      <c r="D33" s="76"/>
      <c r="E33" s="76"/>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x14ac:dyDescent="0.25">
      <c r="A34" s="76"/>
      <c r="B34" s="76"/>
      <c r="C34" s="76"/>
      <c r="D34" s="76"/>
      <c r="E34" s="76"/>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x14ac:dyDescent="0.25">
      <c r="A35" s="76"/>
      <c r="B35" s="76"/>
      <c r="C35" s="76"/>
      <c r="D35" s="76"/>
      <c r="E35" s="76"/>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x14ac:dyDescent="0.25">
      <c r="A36" s="76"/>
      <c r="B36" s="76"/>
      <c r="C36" s="76"/>
      <c r="D36" s="76"/>
      <c r="E36" s="76"/>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x14ac:dyDescent="0.25">
      <c r="A37" s="76"/>
      <c r="B37" s="76"/>
      <c r="C37" s="76"/>
      <c r="D37" s="76"/>
      <c r="E37" s="76"/>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x14ac:dyDescent="0.25">
      <c r="A38" s="76"/>
      <c r="B38" s="76"/>
      <c r="C38" s="76"/>
      <c r="D38" s="76"/>
      <c r="E38" s="76"/>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x14ac:dyDescent="0.25">
      <c r="A39" s="76"/>
      <c r="B39" s="76"/>
      <c r="C39" s="76"/>
      <c r="D39" s="76"/>
      <c r="E39" s="76"/>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x14ac:dyDescent="0.25">
      <c r="A40" s="76"/>
      <c r="B40" s="76"/>
      <c r="C40" s="76"/>
      <c r="D40" s="76"/>
      <c r="E40" s="76"/>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x14ac:dyDescent="0.25">
      <c r="A41" s="76"/>
      <c r="B41" s="76"/>
      <c r="C41" s="76"/>
      <c r="D41" s="76"/>
      <c r="E41" s="76"/>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x14ac:dyDescent="0.25">
      <c r="A42" s="76"/>
      <c r="B42" s="76"/>
      <c r="C42" s="76"/>
      <c r="D42" s="76"/>
      <c r="E42" s="76"/>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x14ac:dyDescent="0.25">
      <c r="A43" s="76"/>
      <c r="B43" s="76"/>
      <c r="C43" s="76"/>
      <c r="D43" s="76"/>
      <c r="E43" s="76"/>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x14ac:dyDescent="0.25">
      <c r="A44" s="76"/>
      <c r="B44" s="76"/>
      <c r="C44" s="76"/>
      <c r="D44" s="76"/>
      <c r="E44" s="76"/>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x14ac:dyDescent="0.25">
      <c r="A45" s="76"/>
      <c r="B45" s="76"/>
      <c r="C45" s="76"/>
      <c r="D45" s="76"/>
      <c r="E45" s="76"/>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x14ac:dyDescent="0.25">
      <c r="A46" s="76"/>
      <c r="B46" s="76"/>
      <c r="C46" s="76"/>
      <c r="D46" s="76"/>
      <c r="E46" s="76"/>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x14ac:dyDescent="0.25">
      <c r="A47" s="76"/>
      <c r="B47" s="76"/>
      <c r="C47" s="76"/>
      <c r="D47" s="76"/>
      <c r="E47" s="76"/>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33" x14ac:dyDescent="0.25">
      <c r="A48" s="76"/>
      <c r="B48" s="76"/>
      <c r="C48" s="76"/>
      <c r="D48" s="76"/>
      <c r="E48" s="76"/>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x14ac:dyDescent="0.25">
      <c r="A49" s="76"/>
      <c r="B49" s="76"/>
      <c r="C49" s="76"/>
      <c r="D49" s="76"/>
      <c r="E49" s="76"/>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x14ac:dyDescent="0.25">
      <c r="A50" s="76"/>
      <c r="B50" s="76"/>
      <c r="C50" s="76"/>
      <c r="D50" s="76"/>
      <c r="E50" s="76"/>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x14ac:dyDescent="0.25">
      <c r="A51" s="76"/>
      <c r="B51" s="76"/>
      <c r="C51" s="76"/>
      <c r="D51" s="76"/>
      <c r="E51" s="76"/>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x14ac:dyDescent="0.25">
      <c r="A52" s="76"/>
      <c r="B52" s="76"/>
      <c r="C52" s="76"/>
      <c r="D52" s="76"/>
      <c r="E52" s="76"/>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x14ac:dyDescent="0.25">
      <c r="A53" s="76"/>
      <c r="B53" s="76"/>
      <c r="C53" s="76"/>
      <c r="D53" s="76"/>
      <c r="E53" s="76"/>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x14ac:dyDescent="0.25">
      <c r="A54" s="76"/>
      <c r="B54" s="76"/>
      <c r="C54" s="76"/>
      <c r="D54" s="76"/>
      <c r="E54" s="76"/>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1:33" x14ac:dyDescent="0.25">
      <c r="A55" s="76"/>
      <c r="B55" s="76"/>
      <c r="C55" s="76"/>
      <c r="D55" s="76"/>
      <c r="E55" s="76"/>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1:33" x14ac:dyDescent="0.25">
      <c r="A56" s="76"/>
      <c r="B56" s="76"/>
      <c r="C56" s="76"/>
      <c r="D56" s="76"/>
      <c r="E56" s="76"/>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spans="1:33" x14ac:dyDescent="0.25">
      <c r="A57" s="76"/>
      <c r="B57" s="76"/>
      <c r="C57" s="76"/>
      <c r="D57" s="76"/>
      <c r="E57" s="76"/>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row>
    <row r="58" spans="1:33" x14ac:dyDescent="0.25">
      <c r="A58" s="76"/>
      <c r="B58" s="76"/>
      <c r="C58" s="76"/>
      <c r="D58" s="76"/>
      <c r="E58" s="76"/>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row>
    <row r="59" spans="1:33" x14ac:dyDescent="0.25">
      <c r="A59" s="76"/>
      <c r="B59" s="76"/>
      <c r="C59" s="76"/>
      <c r="D59" s="76"/>
      <c r="E59" s="76"/>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row>
    <row r="60" spans="1:33" x14ac:dyDescent="0.25">
      <c r="A60" s="76"/>
      <c r="B60" s="76"/>
      <c r="C60" s="76"/>
      <c r="D60" s="76"/>
      <c r="E60" s="76"/>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row>
    <row r="61" spans="1:33" x14ac:dyDescent="0.25">
      <c r="A61" s="76"/>
      <c r="B61" s="76"/>
      <c r="C61" s="76"/>
      <c r="D61" s="76"/>
      <c r="E61" s="76"/>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row>
    <row r="62" spans="1:33" x14ac:dyDescent="0.25">
      <c r="A62" s="76"/>
      <c r="B62" s="76"/>
      <c r="C62" s="76"/>
      <c r="D62" s="76"/>
      <c r="E62" s="76"/>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row>
    <row r="63" spans="1:33" x14ac:dyDescent="0.25">
      <c r="A63" s="76"/>
      <c r="B63" s="76"/>
      <c r="C63" s="76"/>
      <c r="D63" s="76"/>
      <c r="E63" s="76"/>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row>
    <row r="64" spans="1:33" x14ac:dyDescent="0.25">
      <c r="A64" s="76"/>
      <c r="B64" s="76"/>
      <c r="C64" s="76"/>
      <c r="D64" s="76"/>
      <c r="E64" s="76"/>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1:33" x14ac:dyDescent="0.25">
      <c r="A65" s="76"/>
      <c r="B65" s="76"/>
      <c r="C65" s="76"/>
      <c r="D65" s="76"/>
      <c r="E65" s="76"/>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row>
    <row r="66" spans="1:33" x14ac:dyDescent="0.25">
      <c r="A66" s="76"/>
      <c r="B66" s="76"/>
      <c r="C66" s="76"/>
      <c r="D66" s="76"/>
      <c r="E66" s="76"/>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spans="1:33" x14ac:dyDescent="0.25">
      <c r="A67" s="76"/>
      <c r="B67" s="76"/>
      <c r="C67" s="76"/>
      <c r="D67" s="76"/>
      <c r="E67" s="76"/>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row>
    <row r="68" spans="1:33" x14ac:dyDescent="0.25">
      <c r="A68" s="76"/>
      <c r="B68" s="76"/>
      <c r="C68" s="76"/>
      <c r="D68" s="76"/>
      <c r="E68" s="76"/>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row>
    <row r="69" spans="1:33" x14ac:dyDescent="0.25">
      <c r="A69" s="76"/>
      <c r="B69" s="76"/>
      <c r="C69" s="76"/>
      <c r="D69" s="76"/>
      <c r="E69" s="76"/>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row>
    <row r="70" spans="1:33" x14ac:dyDescent="0.25">
      <c r="A70" s="76"/>
      <c r="B70" s="76"/>
      <c r="C70" s="76"/>
      <c r="D70" s="76"/>
      <c r="E70" s="76"/>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row>
    <row r="71" spans="1:33" x14ac:dyDescent="0.25">
      <c r="A71" s="76"/>
      <c r="B71" s="76"/>
      <c r="C71" s="76"/>
      <c r="D71" s="76"/>
      <c r="E71" s="76"/>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row>
    <row r="72" spans="1:33" x14ac:dyDescent="0.25">
      <c r="A72" s="76"/>
      <c r="B72" s="76"/>
      <c r="C72" s="76"/>
      <c r="D72" s="76"/>
      <c r="E72" s="76"/>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row>
    <row r="73" spans="1:33" x14ac:dyDescent="0.25">
      <c r="A73" s="76"/>
      <c r="B73" s="76"/>
      <c r="C73" s="76"/>
      <c r="D73" s="76"/>
      <c r="E73" s="76"/>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1:33" x14ac:dyDescent="0.25">
      <c r="A74" s="76"/>
      <c r="B74" s="76"/>
      <c r="C74" s="76"/>
      <c r="D74" s="76"/>
      <c r="E74" s="76"/>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spans="1:33" x14ac:dyDescent="0.25">
      <c r="A75" s="76"/>
      <c r="B75" s="76"/>
      <c r="C75" s="76"/>
      <c r="D75" s="76"/>
      <c r="E75" s="76"/>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row>
    <row r="76" spans="1:33" x14ac:dyDescent="0.25">
      <c r="A76" s="76"/>
      <c r="B76" s="76"/>
      <c r="C76" s="76"/>
      <c r="D76" s="76"/>
      <c r="E76" s="76"/>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spans="1:33" x14ac:dyDescent="0.25">
      <c r="A77" s="76"/>
      <c r="B77" s="76"/>
      <c r="C77" s="76"/>
      <c r="D77" s="76"/>
      <c r="E77" s="76"/>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row>
    <row r="78" spans="1:33" x14ac:dyDescent="0.25">
      <c r="A78" s="76"/>
      <c r="B78" s="76"/>
      <c r="C78" s="76"/>
      <c r="D78" s="76"/>
      <c r="E78" s="76"/>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spans="1:33" x14ac:dyDescent="0.25">
      <c r="A79" s="76"/>
      <c r="B79" s="76"/>
      <c r="C79" s="76"/>
      <c r="D79" s="76"/>
      <c r="E79" s="76"/>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spans="1:33" x14ac:dyDescent="0.25">
      <c r="A80" s="76"/>
      <c r="B80" s="76"/>
      <c r="C80" s="76"/>
      <c r="D80" s="76"/>
      <c r="E80" s="76"/>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spans="1:33" x14ac:dyDescent="0.25">
      <c r="A81" s="76"/>
      <c r="B81" s="76"/>
      <c r="C81" s="76"/>
      <c r="D81" s="76"/>
      <c r="E81" s="76"/>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spans="1:33" x14ac:dyDescent="0.25">
      <c r="A82" s="76"/>
      <c r="B82" s="76"/>
      <c r="C82" s="76"/>
      <c r="D82" s="76"/>
      <c r="E82" s="76"/>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row>
    <row r="83" spans="1:33" x14ac:dyDescent="0.25">
      <c r="A83" s="76"/>
      <c r="B83" s="76"/>
      <c r="C83" s="76"/>
      <c r="D83" s="76"/>
      <c r="E83" s="76"/>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row>
    <row r="84" spans="1:33" x14ac:dyDescent="0.25">
      <c r="A84" s="76"/>
      <c r="B84" s="76"/>
      <c r="C84" s="76"/>
      <c r="D84" s="76"/>
      <c r="E84" s="76"/>
      <c r="F84" s="4"/>
    </row>
  </sheetData>
  <sheetProtection algorithmName="SHA-512" hashValue="0lU1MDNyllLoDAJc5/vSHw8Zp17B7qte4yqdXN3mkfCnfl2SnbQ8F/qNqVkgKyzNJkcu/1GH8HHIBNgJ426FAg==" saltValue="eZvtcTpk0Xnw6PxCjsXdqg==" spinCount="100000" sheet="1" objects="1" scenarios="1"/>
  <mergeCells count="21">
    <mergeCell ref="A13:E13"/>
    <mergeCell ref="A20:B20"/>
    <mergeCell ref="A21:B21"/>
    <mergeCell ref="D5:D6"/>
    <mergeCell ref="D8:D9"/>
    <mergeCell ref="D10:D11"/>
    <mergeCell ref="A12:B12"/>
    <mergeCell ref="A11:B11"/>
    <mergeCell ref="A14:B14"/>
    <mergeCell ref="A15:B15"/>
    <mergeCell ref="A16:B16"/>
    <mergeCell ref="A17:B17"/>
    <mergeCell ref="A18:B18"/>
    <mergeCell ref="A19:B19"/>
    <mergeCell ref="C1:E1"/>
    <mergeCell ref="C2:E2"/>
    <mergeCell ref="A8:B8"/>
    <mergeCell ref="A9:B9"/>
    <mergeCell ref="A10:B10"/>
    <mergeCell ref="C3:E4"/>
    <mergeCell ref="A7:E7"/>
  </mergeCells>
  <pageMargins left="0.7" right="0.7" top="0.75" bottom="0.75" header="0.3" footer="0.3"/>
  <ignoredErrors>
    <ignoredError sqref="D6" numberStoredAsText="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7"/>
  <sheetViews>
    <sheetView workbookViewId="0">
      <selection activeCell="K26" sqref="K26"/>
    </sheetView>
  </sheetViews>
  <sheetFormatPr defaultColWidth="8.85546875" defaultRowHeight="15" x14ac:dyDescent="0.25"/>
  <cols>
    <col min="1" max="1" width="30.28515625" style="134" customWidth="1"/>
    <col min="2" max="2" width="25.140625" style="134" customWidth="1"/>
    <col min="3" max="3" width="8" style="134" customWidth="1"/>
    <col min="4" max="4" width="36.85546875" style="134" customWidth="1"/>
    <col min="5" max="5" width="11.42578125" style="189" bestFit="1" customWidth="1"/>
    <col min="6" max="6" width="13" style="189" customWidth="1"/>
    <col min="7" max="7" width="16.42578125" style="189" customWidth="1"/>
    <col min="8" max="8" width="32" style="134" customWidth="1"/>
    <col min="9" max="16384" width="8.85546875" style="134"/>
  </cols>
  <sheetData>
    <row r="1" spans="1:28" ht="26.25" x14ac:dyDescent="0.4">
      <c r="A1" s="89" t="s">
        <v>171</v>
      </c>
      <c r="B1" s="229" t="s">
        <v>117</v>
      </c>
      <c r="C1" s="229"/>
      <c r="D1" s="229"/>
      <c r="E1" s="132"/>
      <c r="F1" s="132"/>
      <c r="G1" s="132"/>
      <c r="H1" s="133"/>
      <c r="I1" s="133"/>
      <c r="J1" s="133"/>
      <c r="K1" s="133"/>
      <c r="L1" s="133"/>
      <c r="M1" s="133"/>
      <c r="N1" s="133"/>
      <c r="O1" s="133"/>
      <c r="P1" s="133"/>
      <c r="Q1" s="133"/>
      <c r="R1" s="133"/>
      <c r="S1" s="133"/>
      <c r="T1" s="133"/>
      <c r="U1" s="133"/>
      <c r="V1" s="133"/>
      <c r="W1" s="133"/>
      <c r="X1" s="133"/>
      <c r="Y1" s="133"/>
      <c r="Z1" s="133"/>
      <c r="AA1" s="133"/>
      <c r="AB1" s="133"/>
    </row>
    <row r="2" spans="1:28" ht="26.25" x14ac:dyDescent="0.4">
      <c r="A2" s="89" t="s">
        <v>172</v>
      </c>
      <c r="B2" s="229" t="s">
        <v>117</v>
      </c>
      <c r="C2" s="229"/>
      <c r="D2" s="229"/>
      <c r="E2" s="132"/>
      <c r="F2" s="132"/>
      <c r="G2" s="132"/>
      <c r="H2" s="133"/>
      <c r="I2" s="133"/>
      <c r="J2" s="133"/>
      <c r="K2" s="133"/>
      <c r="L2" s="133"/>
      <c r="M2" s="133"/>
      <c r="N2" s="133"/>
      <c r="O2" s="133"/>
      <c r="P2" s="133"/>
      <c r="Q2" s="133"/>
      <c r="R2" s="133"/>
      <c r="S2" s="133"/>
      <c r="T2" s="133"/>
      <c r="U2" s="133"/>
      <c r="V2" s="133"/>
      <c r="W2" s="133"/>
      <c r="X2" s="133"/>
      <c r="Y2" s="133"/>
      <c r="Z2" s="133"/>
      <c r="AA2" s="133"/>
      <c r="AB2" s="133"/>
    </row>
    <row r="3" spans="1:28" x14ac:dyDescent="0.25">
      <c r="A3" s="78"/>
      <c r="B3" s="232"/>
      <c r="C3" s="232"/>
      <c r="D3" s="232"/>
      <c r="E3" s="132"/>
      <c r="F3" s="132"/>
      <c r="G3" s="132"/>
      <c r="H3" s="133"/>
      <c r="I3" s="133"/>
      <c r="J3" s="133"/>
      <c r="K3" s="133"/>
      <c r="L3" s="133"/>
      <c r="M3" s="133"/>
      <c r="N3" s="133"/>
      <c r="O3" s="133"/>
      <c r="P3" s="133"/>
      <c r="Q3" s="133"/>
      <c r="R3" s="133"/>
      <c r="S3" s="133"/>
      <c r="T3" s="133"/>
      <c r="U3" s="133"/>
      <c r="V3" s="133"/>
      <c r="W3" s="133"/>
      <c r="X3" s="133"/>
      <c r="Y3" s="133"/>
      <c r="Z3" s="133"/>
      <c r="AA3" s="133"/>
      <c r="AB3" s="133"/>
    </row>
    <row r="4" spans="1:28" ht="15.75" thickBot="1" x14ac:dyDescent="0.3">
      <c r="A4" s="78"/>
      <c r="B4" s="232"/>
      <c r="C4" s="232"/>
      <c r="D4" s="232"/>
      <c r="E4" s="132"/>
      <c r="F4" s="132"/>
      <c r="G4" s="132"/>
      <c r="H4" s="133"/>
      <c r="I4" s="133"/>
      <c r="J4" s="133"/>
      <c r="K4" s="133"/>
      <c r="L4" s="133"/>
      <c r="M4" s="133"/>
      <c r="N4" s="133"/>
      <c r="O4" s="133"/>
      <c r="P4" s="133"/>
      <c r="Q4" s="133"/>
      <c r="R4" s="133"/>
      <c r="S4" s="133"/>
      <c r="T4" s="133"/>
      <c r="U4" s="133"/>
      <c r="V4" s="133"/>
      <c r="W4" s="133"/>
      <c r="X4" s="133"/>
      <c r="Y4" s="133"/>
      <c r="Z4" s="133"/>
      <c r="AA4" s="133"/>
      <c r="AB4" s="133"/>
    </row>
    <row r="5" spans="1:28" x14ac:dyDescent="0.25">
      <c r="A5" s="254" t="s">
        <v>174</v>
      </c>
      <c r="B5" s="255"/>
      <c r="C5" s="133"/>
      <c r="D5" s="135" t="s">
        <v>139</v>
      </c>
      <c r="E5" s="136"/>
      <c r="F5" s="136" t="s">
        <v>140</v>
      </c>
      <c r="G5" s="136"/>
      <c r="H5" s="136"/>
      <c r="I5" s="133"/>
      <c r="J5" s="133"/>
      <c r="K5" s="137"/>
      <c r="L5" s="137"/>
      <c r="M5" s="137"/>
      <c r="N5" s="137"/>
      <c r="O5" s="133"/>
      <c r="P5" s="133"/>
      <c r="Q5" s="133"/>
      <c r="R5" s="133"/>
      <c r="S5" s="133"/>
      <c r="T5" s="133"/>
      <c r="U5" s="133"/>
      <c r="V5" s="133"/>
      <c r="W5" s="133"/>
      <c r="X5" s="133"/>
      <c r="Y5" s="133"/>
      <c r="Z5" s="133"/>
      <c r="AA5" s="133"/>
      <c r="AB5" s="133"/>
    </row>
    <row r="6" spans="1:28" x14ac:dyDescent="0.25">
      <c r="A6" s="138" t="s">
        <v>173</v>
      </c>
      <c r="B6" s="190"/>
      <c r="C6" s="133"/>
      <c r="D6" s="139" t="s">
        <v>185</v>
      </c>
      <c r="E6" s="196">
        <v>0.43</v>
      </c>
      <c r="F6" s="252"/>
      <c r="G6" s="252"/>
      <c r="H6" s="253"/>
      <c r="I6" s="133"/>
      <c r="J6" s="133"/>
      <c r="K6" s="133"/>
      <c r="L6" s="133"/>
      <c r="M6" s="133"/>
      <c r="N6" s="133"/>
      <c r="O6" s="133"/>
      <c r="P6" s="133"/>
      <c r="Q6" s="133"/>
      <c r="R6" s="133"/>
      <c r="S6" s="133"/>
      <c r="T6" s="133"/>
      <c r="U6" s="133"/>
      <c r="V6" s="133"/>
      <c r="W6" s="133"/>
      <c r="X6" s="133"/>
      <c r="Y6" s="133"/>
      <c r="Z6" s="133"/>
      <c r="AA6" s="133"/>
      <c r="AB6" s="133"/>
    </row>
    <row r="7" spans="1:28" x14ac:dyDescent="0.25">
      <c r="A7" s="138" t="s">
        <v>144</v>
      </c>
      <c r="B7" s="191">
        <v>3</v>
      </c>
      <c r="C7" s="133"/>
      <c r="D7" s="139" t="s">
        <v>186</v>
      </c>
      <c r="E7" s="196">
        <v>0.49</v>
      </c>
      <c r="F7" s="252"/>
      <c r="G7" s="252"/>
      <c r="H7" s="253"/>
      <c r="I7" s="133"/>
      <c r="J7" s="133"/>
      <c r="K7" s="133"/>
      <c r="L7" s="133"/>
      <c r="M7" s="133"/>
      <c r="N7" s="133"/>
      <c r="O7" s="133"/>
      <c r="P7" s="133"/>
      <c r="Q7" s="133"/>
      <c r="R7" s="133"/>
      <c r="S7" s="133"/>
      <c r="T7" s="133"/>
      <c r="U7" s="133"/>
      <c r="V7" s="133"/>
      <c r="W7" s="133"/>
      <c r="X7" s="133"/>
      <c r="Y7" s="133"/>
      <c r="Z7" s="133"/>
      <c r="AA7" s="133"/>
      <c r="AB7" s="133"/>
    </row>
    <row r="8" spans="1:28" x14ac:dyDescent="0.25">
      <c r="A8" s="138" t="s">
        <v>182</v>
      </c>
      <c r="B8" s="192">
        <v>30</v>
      </c>
      <c r="C8" s="133"/>
      <c r="D8" s="139" t="s">
        <v>143</v>
      </c>
      <c r="E8" s="196">
        <v>20</v>
      </c>
      <c r="F8" s="252"/>
      <c r="G8" s="252"/>
      <c r="H8" s="253"/>
      <c r="I8" s="133"/>
      <c r="J8" s="133"/>
      <c r="K8" s="133"/>
      <c r="L8" s="133"/>
      <c r="M8" s="133"/>
      <c r="N8" s="133"/>
      <c r="O8" s="133"/>
      <c r="P8" s="133"/>
      <c r="Q8" s="133"/>
      <c r="R8" s="133"/>
      <c r="S8" s="133"/>
      <c r="T8" s="133"/>
      <c r="U8" s="133"/>
      <c r="V8" s="133"/>
      <c r="W8" s="133"/>
      <c r="X8" s="133"/>
      <c r="Y8" s="133"/>
      <c r="Z8" s="133"/>
      <c r="AA8" s="133"/>
      <c r="AB8" s="133"/>
    </row>
    <row r="9" spans="1:28" x14ac:dyDescent="0.25">
      <c r="A9" s="250" t="s">
        <v>147</v>
      </c>
      <c r="B9" s="251"/>
      <c r="C9" s="133"/>
      <c r="D9" s="139" t="s">
        <v>145</v>
      </c>
      <c r="E9" s="196">
        <v>50</v>
      </c>
      <c r="F9" s="252"/>
      <c r="G9" s="252"/>
      <c r="H9" s="253"/>
      <c r="I9" s="133"/>
      <c r="J9" s="133"/>
      <c r="K9" s="133"/>
      <c r="L9" s="133"/>
      <c r="M9" s="133"/>
      <c r="N9" s="133"/>
      <c r="O9" s="133"/>
      <c r="P9" s="133"/>
      <c r="Q9" s="133"/>
      <c r="R9" s="133"/>
      <c r="S9" s="133"/>
      <c r="T9" s="133"/>
      <c r="U9" s="133"/>
      <c r="V9" s="133"/>
      <c r="W9" s="133"/>
      <c r="X9" s="133"/>
      <c r="Y9" s="133"/>
      <c r="Z9" s="133"/>
      <c r="AA9" s="133"/>
      <c r="AB9" s="133"/>
    </row>
    <row r="10" spans="1:28" ht="15.75" thickBot="1" x14ac:dyDescent="0.3">
      <c r="A10" s="140" t="s">
        <v>175</v>
      </c>
      <c r="B10" s="193">
        <v>40</v>
      </c>
      <c r="C10" s="133"/>
      <c r="D10" s="141" t="s">
        <v>184</v>
      </c>
      <c r="E10" s="197">
        <v>50</v>
      </c>
      <c r="F10" s="198" t="s">
        <v>146</v>
      </c>
      <c r="G10" s="199"/>
      <c r="H10" s="200"/>
      <c r="I10" s="133"/>
      <c r="J10" s="133"/>
      <c r="K10" s="133"/>
      <c r="L10" s="133"/>
      <c r="M10" s="133"/>
      <c r="N10" s="133"/>
      <c r="O10" s="133"/>
      <c r="P10" s="133"/>
      <c r="Q10" s="133"/>
      <c r="R10" s="133"/>
      <c r="S10" s="133"/>
      <c r="T10" s="133"/>
      <c r="U10" s="133"/>
      <c r="V10" s="133"/>
      <c r="W10" s="133"/>
      <c r="X10" s="133"/>
      <c r="Y10" s="133"/>
      <c r="Z10" s="133"/>
      <c r="AA10" s="133"/>
      <c r="AB10" s="133"/>
    </row>
    <row r="11" spans="1:28" ht="15.75" thickBot="1" x14ac:dyDescent="0.3">
      <c r="A11" s="142" t="s">
        <v>177</v>
      </c>
      <c r="B11" s="193">
        <v>3</v>
      </c>
      <c r="C11" s="133"/>
      <c r="D11" s="133"/>
      <c r="E11" s="132"/>
      <c r="F11" s="132"/>
      <c r="G11" s="132"/>
      <c r="H11" s="133"/>
      <c r="I11" s="133"/>
      <c r="J11" s="143"/>
      <c r="K11" s="133"/>
      <c r="L11" s="133"/>
      <c r="M11" s="133"/>
      <c r="N11" s="133"/>
      <c r="O11" s="133"/>
      <c r="P11" s="133"/>
      <c r="Q11" s="133"/>
      <c r="R11" s="133"/>
      <c r="S11" s="133"/>
      <c r="T11" s="133"/>
      <c r="U11" s="133"/>
      <c r="V11" s="133"/>
      <c r="W11" s="133"/>
      <c r="X11" s="133"/>
      <c r="Y11" s="133"/>
      <c r="Z11" s="133"/>
      <c r="AA11" s="133"/>
      <c r="AB11" s="133"/>
    </row>
    <row r="12" spans="1:28" x14ac:dyDescent="0.25">
      <c r="A12" s="142" t="s">
        <v>145</v>
      </c>
      <c r="B12" s="193">
        <v>3</v>
      </c>
      <c r="C12" s="133"/>
      <c r="D12" s="144" t="s">
        <v>153</v>
      </c>
      <c r="E12" s="145" t="s">
        <v>154</v>
      </c>
      <c r="F12" s="145" t="s">
        <v>155</v>
      </c>
      <c r="G12" s="145" t="s">
        <v>156</v>
      </c>
      <c r="H12" s="146" t="s">
        <v>140</v>
      </c>
      <c r="I12" s="133"/>
      <c r="J12" s="133"/>
      <c r="K12" s="133"/>
      <c r="L12" s="133"/>
      <c r="M12" s="133"/>
      <c r="N12" s="133"/>
      <c r="O12" s="133"/>
      <c r="P12" s="133"/>
      <c r="Q12" s="133"/>
      <c r="R12" s="133"/>
      <c r="S12" s="133"/>
      <c r="T12" s="133"/>
      <c r="U12" s="133"/>
      <c r="V12" s="133"/>
      <c r="W12" s="133"/>
      <c r="X12" s="133"/>
      <c r="Y12" s="133"/>
      <c r="Z12" s="133"/>
      <c r="AA12" s="133"/>
      <c r="AB12" s="133"/>
    </row>
    <row r="13" spans="1:28" x14ac:dyDescent="0.25">
      <c r="A13" s="142" t="s">
        <v>150</v>
      </c>
      <c r="B13" s="193">
        <v>2</v>
      </c>
      <c r="C13" s="133"/>
      <c r="D13" s="147" t="s">
        <v>157</v>
      </c>
      <c r="E13" s="148">
        <f>B15</f>
        <v>49</v>
      </c>
      <c r="F13" s="149">
        <f>B8*B7</f>
        <v>90</v>
      </c>
      <c r="G13" s="149">
        <f>F13*E13</f>
        <v>4410</v>
      </c>
      <c r="H13" s="150"/>
      <c r="I13" s="133"/>
      <c r="J13" s="133"/>
      <c r="K13" s="133"/>
      <c r="L13" s="133"/>
      <c r="M13" s="133"/>
      <c r="N13" s="133"/>
      <c r="O13" s="133"/>
      <c r="P13" s="133"/>
      <c r="Q13" s="133"/>
      <c r="R13" s="133"/>
      <c r="S13" s="133"/>
      <c r="T13" s="133"/>
      <c r="U13" s="133"/>
      <c r="V13" s="133"/>
      <c r="W13" s="133"/>
      <c r="X13" s="133"/>
      <c r="Y13" s="133"/>
      <c r="Z13" s="133"/>
      <c r="AA13" s="133"/>
      <c r="AB13" s="133"/>
    </row>
    <row r="14" spans="1:28" x14ac:dyDescent="0.25">
      <c r="A14" s="142" t="s">
        <v>151</v>
      </c>
      <c r="B14" s="193">
        <v>1</v>
      </c>
      <c r="C14" s="133"/>
      <c r="D14" s="147" t="s">
        <v>151</v>
      </c>
      <c r="E14" s="151">
        <v>1</v>
      </c>
      <c r="F14" s="152">
        <f>(E10*B14)*B7</f>
        <v>150</v>
      </c>
      <c r="G14" s="149">
        <f>F14*E14</f>
        <v>150</v>
      </c>
      <c r="H14" s="150"/>
      <c r="I14" s="133"/>
      <c r="J14" s="133"/>
      <c r="K14" s="133"/>
      <c r="L14" s="133"/>
      <c r="M14" s="133"/>
      <c r="N14" s="133"/>
      <c r="O14" s="133"/>
      <c r="P14" s="133"/>
      <c r="Q14" s="133"/>
      <c r="R14" s="133"/>
      <c r="S14" s="133"/>
      <c r="T14" s="133"/>
      <c r="U14" s="133"/>
      <c r="V14" s="133"/>
      <c r="W14" s="133"/>
      <c r="X14" s="133"/>
      <c r="Y14" s="133"/>
      <c r="Z14" s="133"/>
      <c r="AA14" s="133"/>
      <c r="AB14" s="133"/>
    </row>
    <row r="15" spans="1:28" ht="15.75" thickBot="1" x14ac:dyDescent="0.3">
      <c r="A15" s="153" t="s">
        <v>152</v>
      </c>
      <c r="B15" s="154">
        <f>SUM(B10:B14)</f>
        <v>49</v>
      </c>
      <c r="C15" s="133"/>
      <c r="D15" s="155" t="s">
        <v>158</v>
      </c>
      <c r="E15" s="201">
        <v>1</v>
      </c>
      <c r="F15" s="202">
        <v>50</v>
      </c>
      <c r="G15" s="149">
        <f>E15*F15</f>
        <v>50</v>
      </c>
      <c r="H15" s="150" t="s">
        <v>159</v>
      </c>
      <c r="I15" s="133"/>
      <c r="J15" s="133"/>
      <c r="K15" s="133"/>
      <c r="L15" s="133"/>
      <c r="M15" s="133"/>
      <c r="N15" s="133"/>
      <c r="O15" s="133"/>
      <c r="P15" s="133"/>
      <c r="Q15" s="133"/>
      <c r="R15" s="133"/>
      <c r="S15" s="133"/>
      <c r="T15" s="133"/>
      <c r="U15" s="133"/>
      <c r="V15" s="133"/>
      <c r="W15" s="133"/>
      <c r="X15" s="133"/>
      <c r="Y15" s="133"/>
      <c r="Z15" s="133"/>
      <c r="AA15" s="133"/>
      <c r="AB15" s="133"/>
    </row>
    <row r="16" spans="1:28" ht="15.75" thickBot="1" x14ac:dyDescent="0.3">
      <c r="A16" s="133"/>
      <c r="B16" s="133"/>
      <c r="C16" s="133"/>
      <c r="D16" s="155" t="s">
        <v>160</v>
      </c>
      <c r="E16" s="201">
        <v>1</v>
      </c>
      <c r="F16" s="202">
        <v>50</v>
      </c>
      <c r="G16" s="149">
        <f t="shared" ref="G16:G27" si="0">E16*F16</f>
        <v>50</v>
      </c>
      <c r="H16" s="150" t="s">
        <v>161</v>
      </c>
      <c r="I16" s="133"/>
      <c r="J16" s="133"/>
      <c r="K16" s="133"/>
      <c r="L16" s="133"/>
      <c r="M16" s="133"/>
      <c r="N16" s="133"/>
      <c r="O16" s="133"/>
      <c r="P16" s="133"/>
      <c r="Q16" s="133"/>
      <c r="R16" s="133"/>
      <c r="S16" s="133"/>
      <c r="T16" s="133"/>
      <c r="U16" s="133"/>
      <c r="V16" s="133"/>
      <c r="W16" s="133"/>
      <c r="X16" s="133"/>
      <c r="Y16" s="133"/>
      <c r="Z16" s="133"/>
      <c r="AA16" s="133"/>
      <c r="AB16" s="133"/>
    </row>
    <row r="17" spans="1:28" x14ac:dyDescent="0.25">
      <c r="A17" s="254" t="s">
        <v>138</v>
      </c>
      <c r="B17" s="255"/>
      <c r="C17" s="156"/>
      <c r="D17" s="155" t="s">
        <v>162</v>
      </c>
      <c r="E17" s="201">
        <v>1</v>
      </c>
      <c r="F17" s="202">
        <v>50</v>
      </c>
      <c r="G17" s="149">
        <f t="shared" si="0"/>
        <v>50</v>
      </c>
      <c r="H17" s="150"/>
      <c r="I17" s="133"/>
      <c r="J17" s="133"/>
      <c r="K17" s="133"/>
      <c r="L17" s="133"/>
      <c r="M17" s="133"/>
      <c r="N17" s="133"/>
      <c r="O17" s="133"/>
      <c r="P17" s="133"/>
      <c r="Q17" s="133"/>
      <c r="R17" s="133"/>
      <c r="S17" s="133"/>
      <c r="T17" s="133"/>
      <c r="U17" s="133"/>
      <c r="V17" s="133"/>
      <c r="W17" s="133"/>
      <c r="X17" s="133"/>
      <c r="Y17" s="133"/>
      <c r="Z17" s="133"/>
      <c r="AA17" s="133"/>
      <c r="AB17" s="133"/>
    </row>
    <row r="18" spans="1:28" x14ac:dyDescent="0.25">
      <c r="A18" s="157" t="s">
        <v>141</v>
      </c>
      <c r="B18" s="158">
        <f>(G28)/B10</f>
        <v>133.36349999999999</v>
      </c>
      <c r="C18" s="159"/>
      <c r="D18" s="160" t="s">
        <v>163</v>
      </c>
      <c r="E18" s="201">
        <v>1</v>
      </c>
      <c r="F18" s="202">
        <v>120</v>
      </c>
      <c r="G18" s="149">
        <f t="shared" si="0"/>
        <v>120</v>
      </c>
      <c r="H18" s="150" t="s">
        <v>164</v>
      </c>
      <c r="I18" s="133"/>
      <c r="J18" s="133"/>
      <c r="K18" s="133"/>
      <c r="L18" s="133"/>
      <c r="M18" s="133"/>
      <c r="N18" s="133"/>
      <c r="O18" s="133"/>
      <c r="P18" s="133"/>
      <c r="Q18" s="133"/>
      <c r="R18" s="133"/>
      <c r="S18" s="133"/>
      <c r="T18" s="133"/>
      <c r="U18" s="133"/>
      <c r="V18" s="133"/>
      <c r="W18" s="133"/>
      <c r="X18" s="133"/>
      <c r="Y18" s="133"/>
      <c r="Z18" s="133"/>
      <c r="AA18" s="133"/>
      <c r="AB18" s="133"/>
    </row>
    <row r="19" spans="1:28" x14ac:dyDescent="0.25">
      <c r="A19" s="157" t="s">
        <v>142</v>
      </c>
      <c r="B19" s="158">
        <f>(G30)/B10</f>
        <v>146.69985</v>
      </c>
      <c r="C19" s="159"/>
      <c r="D19" s="147" t="s">
        <v>165</v>
      </c>
      <c r="E19" s="201">
        <v>1</v>
      </c>
      <c r="F19" s="202">
        <v>0</v>
      </c>
      <c r="G19" s="149">
        <f t="shared" si="0"/>
        <v>0</v>
      </c>
      <c r="H19" s="150"/>
      <c r="I19" s="133"/>
      <c r="J19" s="133"/>
      <c r="K19" s="133"/>
      <c r="L19" s="133"/>
      <c r="M19" s="133"/>
      <c r="N19" s="133"/>
      <c r="O19" s="133"/>
      <c r="P19" s="133"/>
      <c r="Q19" s="133"/>
      <c r="R19" s="133"/>
      <c r="S19" s="133"/>
      <c r="T19" s="133"/>
      <c r="U19" s="133"/>
      <c r="V19" s="133"/>
      <c r="W19" s="133"/>
      <c r="X19" s="133"/>
      <c r="Y19" s="133"/>
      <c r="Z19" s="133"/>
      <c r="AA19" s="133"/>
      <c r="AB19" s="133"/>
    </row>
    <row r="20" spans="1:28" x14ac:dyDescent="0.25">
      <c r="A20" s="138" t="s">
        <v>178</v>
      </c>
      <c r="B20" s="194">
        <v>150</v>
      </c>
      <c r="C20" s="161"/>
      <c r="D20" s="147" t="s">
        <v>166</v>
      </c>
      <c r="E20" s="201">
        <v>0</v>
      </c>
      <c r="F20" s="202">
        <v>0</v>
      </c>
      <c r="G20" s="149">
        <f t="shared" si="0"/>
        <v>0</v>
      </c>
      <c r="H20" s="150"/>
      <c r="I20" s="133"/>
      <c r="J20" s="133"/>
      <c r="K20" s="133"/>
      <c r="L20" s="133"/>
      <c r="M20" s="133"/>
      <c r="N20" s="133"/>
      <c r="O20" s="133"/>
      <c r="P20" s="133"/>
      <c r="Q20" s="133"/>
      <c r="R20" s="133"/>
      <c r="S20" s="133"/>
      <c r="T20" s="133"/>
      <c r="U20" s="133"/>
      <c r="V20" s="133"/>
      <c r="W20" s="133"/>
      <c r="X20" s="133"/>
      <c r="Y20" s="133"/>
      <c r="Z20" s="133"/>
      <c r="AA20" s="133"/>
      <c r="AB20" s="133"/>
    </row>
    <row r="21" spans="1:28" x14ac:dyDescent="0.25">
      <c r="A21" s="138" t="s">
        <v>179</v>
      </c>
      <c r="B21" s="194">
        <v>100</v>
      </c>
      <c r="C21" s="161"/>
      <c r="D21" s="147" t="s">
        <v>51</v>
      </c>
      <c r="E21" s="201">
        <v>0</v>
      </c>
      <c r="F21" s="202">
        <v>0</v>
      </c>
      <c r="G21" s="149">
        <f t="shared" si="0"/>
        <v>0</v>
      </c>
      <c r="H21" s="150"/>
      <c r="I21" s="133"/>
      <c r="J21" s="133"/>
      <c r="K21" s="133"/>
      <c r="L21" s="133"/>
      <c r="M21" s="133"/>
      <c r="N21" s="133"/>
      <c r="O21" s="133"/>
      <c r="P21" s="133"/>
      <c r="Q21" s="133"/>
      <c r="R21" s="133"/>
      <c r="S21" s="133"/>
      <c r="T21" s="133"/>
      <c r="U21" s="133"/>
      <c r="V21" s="133"/>
      <c r="W21" s="133"/>
      <c r="X21" s="133"/>
      <c r="Y21" s="133"/>
      <c r="Z21" s="133"/>
      <c r="AA21" s="133"/>
      <c r="AB21" s="133"/>
    </row>
    <row r="22" spans="1:28" x14ac:dyDescent="0.25">
      <c r="A22" s="138"/>
      <c r="B22" s="162"/>
      <c r="C22" s="163"/>
      <c r="D22" s="147" t="s">
        <v>51</v>
      </c>
      <c r="E22" s="201">
        <v>0</v>
      </c>
      <c r="F22" s="202">
        <v>0</v>
      </c>
      <c r="G22" s="149">
        <f t="shared" si="0"/>
        <v>0</v>
      </c>
      <c r="H22" s="150"/>
      <c r="I22" s="133"/>
      <c r="J22" s="133"/>
      <c r="K22" s="133"/>
      <c r="L22" s="133"/>
      <c r="M22" s="133"/>
      <c r="N22" s="133"/>
      <c r="O22" s="133"/>
      <c r="P22" s="133"/>
      <c r="Q22" s="133"/>
      <c r="R22" s="133"/>
      <c r="S22" s="133"/>
      <c r="T22" s="133"/>
      <c r="U22" s="133"/>
      <c r="V22" s="133"/>
      <c r="W22" s="133"/>
      <c r="X22" s="133"/>
      <c r="Y22" s="133"/>
      <c r="Z22" s="133"/>
      <c r="AA22" s="133"/>
      <c r="AB22" s="133"/>
    </row>
    <row r="23" spans="1:28" x14ac:dyDescent="0.25">
      <c r="A23" s="250" t="s">
        <v>180</v>
      </c>
      <c r="B23" s="251"/>
      <c r="C23" s="132"/>
      <c r="D23" s="147" t="s">
        <v>143</v>
      </c>
      <c r="E23" s="201">
        <v>0</v>
      </c>
      <c r="F23" s="149">
        <f>E23*E8</f>
        <v>0</v>
      </c>
      <c r="G23" s="149">
        <f t="shared" si="0"/>
        <v>0</v>
      </c>
      <c r="H23" s="150"/>
      <c r="I23" s="133"/>
      <c r="J23" s="133"/>
      <c r="K23" s="133"/>
      <c r="L23" s="133"/>
      <c r="M23" s="133"/>
      <c r="N23" s="133"/>
      <c r="O23" s="133"/>
      <c r="P23" s="133"/>
      <c r="Q23" s="133"/>
      <c r="R23" s="133"/>
      <c r="S23" s="133"/>
      <c r="T23" s="133"/>
      <c r="U23" s="133"/>
      <c r="V23" s="133"/>
      <c r="W23" s="133"/>
      <c r="X23" s="133"/>
      <c r="Y23" s="133"/>
      <c r="Z23" s="133"/>
      <c r="AA23" s="133"/>
      <c r="AB23" s="133"/>
    </row>
    <row r="24" spans="1:28" x14ac:dyDescent="0.25">
      <c r="A24" s="160" t="s">
        <v>176</v>
      </c>
      <c r="B24" s="164">
        <f>(B20*B10)+(B13*B21)</f>
        <v>6200</v>
      </c>
      <c r="C24" s="132"/>
      <c r="D24" s="147" t="s">
        <v>187</v>
      </c>
      <c r="E24" s="201">
        <f>B10</f>
        <v>40</v>
      </c>
      <c r="F24" s="149">
        <f>B7*E6</f>
        <v>1.29</v>
      </c>
      <c r="G24" s="149">
        <f t="shared" si="0"/>
        <v>51.6</v>
      </c>
      <c r="H24" s="150"/>
      <c r="I24" s="133"/>
      <c r="J24" s="133"/>
      <c r="K24" s="133"/>
      <c r="L24" s="133"/>
      <c r="M24" s="133"/>
      <c r="N24" s="133"/>
      <c r="O24" s="133"/>
      <c r="P24" s="133"/>
      <c r="Q24" s="133"/>
      <c r="R24" s="133"/>
      <c r="S24" s="133"/>
      <c r="T24" s="133"/>
      <c r="U24" s="133"/>
      <c r="V24" s="133"/>
      <c r="W24" s="133"/>
      <c r="X24" s="133"/>
      <c r="Y24" s="133"/>
      <c r="Z24" s="133"/>
      <c r="AA24" s="133"/>
      <c r="AB24" s="133"/>
    </row>
    <row r="25" spans="1:28" x14ac:dyDescent="0.25">
      <c r="A25" s="160" t="s">
        <v>181</v>
      </c>
      <c r="B25" s="195">
        <v>0</v>
      </c>
      <c r="C25" s="132"/>
      <c r="D25" s="147" t="s">
        <v>188</v>
      </c>
      <c r="E25" s="201">
        <f>B13</f>
        <v>2</v>
      </c>
      <c r="F25" s="149">
        <f>B7*E7</f>
        <v>1.47</v>
      </c>
      <c r="G25" s="149">
        <f t="shared" si="0"/>
        <v>2.94</v>
      </c>
      <c r="H25" s="165"/>
      <c r="I25" s="133"/>
      <c r="J25" s="133"/>
      <c r="K25" s="133"/>
      <c r="L25" s="133"/>
      <c r="M25" s="133"/>
      <c r="N25" s="133"/>
      <c r="O25" s="133"/>
      <c r="P25" s="133"/>
      <c r="Q25" s="133"/>
      <c r="R25" s="133"/>
      <c r="S25" s="133"/>
      <c r="T25" s="133"/>
      <c r="U25" s="133"/>
      <c r="V25" s="133"/>
      <c r="W25" s="133"/>
      <c r="X25" s="133"/>
      <c r="Y25" s="133"/>
      <c r="Z25" s="133"/>
      <c r="AA25" s="133"/>
      <c r="AB25" s="133"/>
    </row>
    <row r="26" spans="1:28" x14ac:dyDescent="0.25">
      <c r="A26" s="160" t="s">
        <v>148</v>
      </c>
      <c r="B26" s="195">
        <v>0</v>
      </c>
      <c r="C26" s="166"/>
      <c r="D26" s="147" t="s">
        <v>167</v>
      </c>
      <c r="E26" s="201">
        <f>B12</f>
        <v>3</v>
      </c>
      <c r="F26" s="149">
        <f>E9*B7</f>
        <v>150</v>
      </c>
      <c r="G26" s="149">
        <f t="shared" si="0"/>
        <v>450</v>
      </c>
      <c r="H26" s="165"/>
      <c r="I26" s="133"/>
      <c r="J26" s="137"/>
      <c r="K26" s="137"/>
      <c r="L26" s="133"/>
      <c r="M26" s="133"/>
      <c r="N26" s="133"/>
      <c r="O26" s="133"/>
      <c r="P26" s="133"/>
      <c r="Q26" s="133"/>
      <c r="R26" s="133"/>
      <c r="S26" s="133"/>
      <c r="T26" s="133"/>
      <c r="U26" s="133"/>
      <c r="V26" s="133"/>
      <c r="W26" s="133"/>
      <c r="X26" s="133"/>
      <c r="Y26" s="133"/>
      <c r="Z26" s="133"/>
      <c r="AA26" s="133"/>
      <c r="AB26" s="133"/>
    </row>
    <row r="27" spans="1:28" x14ac:dyDescent="0.25">
      <c r="A27" s="160" t="s">
        <v>149</v>
      </c>
      <c r="B27" s="195">
        <v>0</v>
      </c>
      <c r="C27" s="166"/>
      <c r="D27" s="155" t="s">
        <v>183</v>
      </c>
      <c r="E27" s="201">
        <v>0</v>
      </c>
      <c r="F27" s="202">
        <v>0</v>
      </c>
      <c r="G27" s="149">
        <f t="shared" si="0"/>
        <v>0</v>
      </c>
      <c r="H27" s="165"/>
      <c r="I27" s="133"/>
      <c r="J27" s="167"/>
      <c r="K27" s="133"/>
      <c r="L27" s="168"/>
      <c r="M27" s="133"/>
      <c r="N27" s="133"/>
      <c r="O27" s="133"/>
      <c r="P27" s="133"/>
      <c r="Q27" s="133"/>
      <c r="R27" s="133"/>
      <c r="S27" s="133"/>
      <c r="T27" s="133"/>
      <c r="U27" s="133"/>
      <c r="V27" s="133"/>
      <c r="W27" s="133"/>
      <c r="X27" s="133"/>
      <c r="Y27" s="133"/>
      <c r="Z27" s="133"/>
      <c r="AA27" s="133"/>
      <c r="AB27" s="133"/>
    </row>
    <row r="28" spans="1:28" x14ac:dyDescent="0.25">
      <c r="A28" s="160" t="s">
        <v>149</v>
      </c>
      <c r="B28" s="195">
        <v>0</v>
      </c>
      <c r="C28" s="166"/>
      <c r="D28" s="169" t="s">
        <v>92</v>
      </c>
      <c r="E28" s="170"/>
      <c r="F28" s="171"/>
      <c r="G28" s="172">
        <f>SUM(G13:G27)</f>
        <v>5334.54</v>
      </c>
      <c r="H28" s="173"/>
      <c r="I28" s="133"/>
      <c r="J28" s="167"/>
      <c r="K28" s="133"/>
      <c r="L28" s="168"/>
      <c r="M28" s="133"/>
      <c r="N28" s="133"/>
      <c r="O28" s="133"/>
      <c r="P28" s="133"/>
      <c r="Q28" s="133"/>
      <c r="R28" s="133"/>
      <c r="S28" s="133"/>
      <c r="T28" s="133"/>
      <c r="U28" s="133"/>
      <c r="V28" s="133"/>
      <c r="W28" s="133"/>
      <c r="X28" s="133"/>
      <c r="Y28" s="133"/>
      <c r="Z28" s="133"/>
      <c r="AA28" s="133"/>
      <c r="AB28" s="133"/>
    </row>
    <row r="29" spans="1:28" ht="15.75" thickBot="1" x14ac:dyDescent="0.3">
      <c r="A29" s="153" t="s">
        <v>69</v>
      </c>
      <c r="B29" s="175">
        <f>SUM(B24:B28)</f>
        <v>6200</v>
      </c>
      <c r="C29" s="166"/>
      <c r="D29" s="142" t="s">
        <v>189</v>
      </c>
      <c r="E29" s="174"/>
      <c r="F29" s="174"/>
      <c r="G29" s="206">
        <f>G28*0.1</f>
        <v>533.45400000000006</v>
      </c>
      <c r="H29" s="165"/>
      <c r="I29" s="133"/>
      <c r="J29" s="167"/>
      <c r="K29" s="133"/>
      <c r="L29" s="168"/>
      <c r="M29" s="133"/>
      <c r="N29" s="133"/>
      <c r="O29" s="133"/>
      <c r="P29" s="133"/>
      <c r="Q29" s="133"/>
      <c r="R29" s="133"/>
      <c r="S29" s="133"/>
      <c r="T29" s="133"/>
      <c r="U29" s="133"/>
      <c r="V29" s="133"/>
      <c r="W29" s="133"/>
      <c r="X29" s="133"/>
      <c r="Y29" s="133"/>
      <c r="Z29" s="133"/>
      <c r="AA29" s="133"/>
      <c r="AB29" s="133"/>
    </row>
    <row r="30" spans="1:28" x14ac:dyDescent="0.25">
      <c r="A30" s="180"/>
      <c r="B30" s="181"/>
      <c r="C30" s="132"/>
      <c r="D30" s="176" t="s">
        <v>168</v>
      </c>
      <c r="E30" s="177"/>
      <c r="F30" s="178"/>
      <c r="G30" s="203">
        <f>G28+G29</f>
        <v>5867.9939999999997</v>
      </c>
      <c r="H30" s="179"/>
      <c r="I30" s="133"/>
      <c r="J30" s="167"/>
      <c r="K30" s="133"/>
      <c r="L30" s="133"/>
      <c r="M30" s="133"/>
      <c r="N30" s="133"/>
      <c r="O30" s="133"/>
      <c r="P30" s="133"/>
      <c r="Q30" s="133"/>
      <c r="R30" s="133"/>
      <c r="S30" s="133"/>
      <c r="T30" s="133"/>
      <c r="U30" s="133"/>
      <c r="V30" s="133"/>
      <c r="W30" s="133"/>
      <c r="X30" s="133"/>
      <c r="Y30" s="133"/>
      <c r="Z30" s="133"/>
      <c r="AA30" s="133"/>
      <c r="AB30" s="133"/>
    </row>
    <row r="31" spans="1:28" x14ac:dyDescent="0.25">
      <c r="A31" s="180"/>
      <c r="B31" s="181"/>
      <c r="C31" s="133"/>
      <c r="D31" s="142"/>
      <c r="E31" s="174"/>
      <c r="F31" s="174"/>
      <c r="G31" s="174"/>
      <c r="H31" s="165"/>
      <c r="I31" s="133"/>
      <c r="J31" s="167"/>
      <c r="K31" s="133"/>
      <c r="L31" s="133"/>
      <c r="M31" s="133"/>
      <c r="N31" s="133"/>
      <c r="O31" s="133"/>
      <c r="P31" s="133"/>
      <c r="Q31" s="133"/>
      <c r="R31" s="133"/>
      <c r="S31" s="133"/>
      <c r="T31" s="133"/>
      <c r="U31" s="133"/>
      <c r="V31" s="133"/>
      <c r="W31" s="133"/>
      <c r="X31" s="133"/>
      <c r="Y31" s="133"/>
      <c r="Z31" s="133"/>
      <c r="AA31" s="133"/>
      <c r="AB31" s="133"/>
    </row>
    <row r="32" spans="1:28" x14ac:dyDescent="0.25">
      <c r="A32" s="180"/>
      <c r="B32" s="181"/>
      <c r="C32" s="133"/>
      <c r="D32" s="182" t="s">
        <v>169</v>
      </c>
      <c r="E32" s="183"/>
      <c r="F32" s="183"/>
      <c r="G32" s="204">
        <f>B29-G28</f>
        <v>865.46</v>
      </c>
      <c r="H32" s="184"/>
      <c r="I32" s="133"/>
      <c r="J32" s="167"/>
      <c r="K32" s="133"/>
      <c r="L32" s="133"/>
      <c r="M32" s="133"/>
      <c r="N32" s="133"/>
      <c r="O32" s="133"/>
      <c r="P32" s="133"/>
      <c r="Q32" s="133"/>
      <c r="R32" s="133"/>
      <c r="S32" s="133"/>
      <c r="T32" s="133"/>
      <c r="U32" s="133"/>
      <c r="V32" s="133"/>
      <c r="W32" s="133"/>
      <c r="X32" s="133"/>
      <c r="Y32" s="133"/>
      <c r="Z32" s="133"/>
      <c r="AA32" s="133"/>
      <c r="AB32" s="133"/>
    </row>
    <row r="33" spans="1:28" ht="15.75" thickBot="1" x14ac:dyDescent="0.3">
      <c r="A33" s="180"/>
      <c r="B33" s="181"/>
      <c r="C33" s="133"/>
      <c r="D33" s="185" t="s">
        <v>170</v>
      </c>
      <c r="E33" s="186"/>
      <c r="F33" s="186"/>
      <c r="G33" s="205">
        <f>B29-G30</f>
        <v>332.00600000000031</v>
      </c>
      <c r="H33" s="187"/>
      <c r="I33" s="133"/>
      <c r="J33" s="167"/>
      <c r="K33" s="133"/>
      <c r="L33" s="133"/>
      <c r="M33" s="133"/>
      <c r="N33" s="133"/>
      <c r="O33" s="133"/>
      <c r="P33" s="133"/>
      <c r="Q33" s="133"/>
      <c r="R33" s="133"/>
      <c r="S33" s="133"/>
      <c r="T33" s="133"/>
      <c r="U33" s="133"/>
      <c r="V33" s="133"/>
      <c r="W33" s="133"/>
      <c r="X33" s="133"/>
      <c r="Y33" s="133"/>
      <c r="Z33" s="133"/>
      <c r="AA33" s="133"/>
      <c r="AB33" s="133"/>
    </row>
    <row r="34" spans="1:28" x14ac:dyDescent="0.25">
      <c r="A34" s="180"/>
      <c r="B34" s="181"/>
      <c r="C34" s="133"/>
      <c r="D34" s="133"/>
      <c r="E34" s="132"/>
      <c r="F34" s="132"/>
      <c r="G34" s="132"/>
      <c r="H34" s="133"/>
      <c r="I34" s="133"/>
      <c r="J34" s="167"/>
      <c r="K34" s="78"/>
      <c r="L34" s="133"/>
      <c r="M34" s="133"/>
      <c r="N34" s="133"/>
      <c r="O34" s="133"/>
      <c r="P34" s="133"/>
      <c r="Q34" s="133"/>
      <c r="R34" s="133"/>
      <c r="S34" s="133"/>
      <c r="T34" s="133"/>
      <c r="U34" s="133"/>
      <c r="V34" s="133"/>
      <c r="W34" s="133"/>
      <c r="X34" s="133"/>
      <c r="Y34" s="133"/>
      <c r="Z34" s="133"/>
      <c r="AA34" s="133"/>
      <c r="AB34" s="133"/>
    </row>
    <row r="35" spans="1:28" x14ac:dyDescent="0.25">
      <c r="A35" s="133"/>
      <c r="B35" s="133"/>
      <c r="C35" s="133"/>
      <c r="D35" s="133"/>
      <c r="E35" s="132"/>
      <c r="F35" s="132"/>
      <c r="G35" s="132"/>
      <c r="H35" s="133"/>
      <c r="I35" s="133"/>
      <c r="J35" s="167"/>
      <c r="K35" s="78"/>
      <c r="L35" s="133"/>
      <c r="M35" s="133"/>
      <c r="N35" s="133"/>
      <c r="O35" s="133"/>
      <c r="P35" s="133"/>
      <c r="Q35" s="133"/>
      <c r="R35" s="133"/>
      <c r="S35" s="133"/>
      <c r="T35" s="133"/>
      <c r="U35" s="133"/>
      <c r="V35" s="133"/>
      <c r="W35" s="133"/>
      <c r="X35" s="133"/>
      <c r="Y35" s="133"/>
      <c r="Z35" s="133"/>
      <c r="AA35" s="133"/>
      <c r="AB35" s="133"/>
    </row>
    <row r="36" spans="1:28" x14ac:dyDescent="0.25">
      <c r="A36" s="133"/>
      <c r="B36" s="133"/>
      <c r="C36" s="188"/>
      <c r="D36" s="133"/>
      <c r="E36" s="132"/>
      <c r="F36" s="132"/>
      <c r="G36" s="132"/>
      <c r="H36" s="133"/>
      <c r="I36" s="133"/>
      <c r="J36" s="133"/>
      <c r="K36" s="133"/>
      <c r="L36" s="133"/>
      <c r="M36" s="133"/>
      <c r="N36" s="133"/>
      <c r="O36" s="133"/>
      <c r="P36" s="133"/>
      <c r="Q36" s="133"/>
      <c r="R36" s="133"/>
      <c r="S36" s="133"/>
      <c r="T36" s="133"/>
      <c r="U36" s="133"/>
      <c r="V36" s="133"/>
      <c r="W36" s="133"/>
      <c r="X36" s="133"/>
      <c r="Y36" s="133"/>
      <c r="Z36" s="133"/>
      <c r="AA36" s="133"/>
      <c r="AB36" s="133"/>
    </row>
    <row r="37" spans="1:28" x14ac:dyDescent="0.25">
      <c r="A37" s="133"/>
      <c r="B37" s="133"/>
      <c r="C37" s="181"/>
      <c r="D37" s="133"/>
      <c r="E37" s="132"/>
      <c r="F37" s="132"/>
      <c r="G37" s="132"/>
      <c r="H37" s="133"/>
      <c r="I37" s="133"/>
      <c r="J37" s="133"/>
      <c r="K37" s="133"/>
      <c r="L37" s="133"/>
      <c r="M37" s="133"/>
      <c r="N37" s="133"/>
      <c r="O37" s="133"/>
      <c r="P37" s="133"/>
      <c r="Q37" s="133"/>
      <c r="R37" s="133"/>
      <c r="S37" s="133"/>
      <c r="T37" s="133"/>
      <c r="U37" s="133"/>
      <c r="V37" s="133"/>
      <c r="W37" s="133"/>
      <c r="X37" s="133"/>
      <c r="Y37" s="133"/>
      <c r="Z37" s="133"/>
      <c r="AA37" s="133"/>
      <c r="AB37" s="133"/>
    </row>
    <row r="38" spans="1:28" x14ac:dyDescent="0.25">
      <c r="A38" s="133"/>
      <c r="B38" s="133"/>
      <c r="C38" s="181"/>
      <c r="D38" s="133"/>
      <c r="E38" s="132"/>
      <c r="F38" s="132"/>
      <c r="G38" s="132"/>
      <c r="H38" s="133"/>
      <c r="I38" s="133"/>
      <c r="J38" s="133"/>
      <c r="K38" s="133"/>
      <c r="L38" s="133"/>
      <c r="M38" s="133"/>
      <c r="N38" s="133"/>
      <c r="O38" s="133"/>
      <c r="P38" s="133"/>
      <c r="Q38" s="133"/>
      <c r="R38" s="133"/>
      <c r="S38" s="133"/>
      <c r="T38" s="133"/>
      <c r="U38" s="133"/>
      <c r="V38" s="133"/>
      <c r="W38" s="133"/>
      <c r="X38" s="133"/>
      <c r="Y38" s="133"/>
      <c r="Z38" s="133"/>
      <c r="AA38" s="133"/>
      <c r="AB38" s="133"/>
    </row>
    <row r="39" spans="1:28" x14ac:dyDescent="0.25">
      <c r="A39" s="133"/>
      <c r="B39" s="133"/>
      <c r="C39" s="181"/>
      <c r="D39" s="133"/>
      <c r="E39" s="132"/>
      <c r="F39" s="132"/>
      <c r="G39" s="132"/>
      <c r="H39" s="133"/>
      <c r="I39" s="133"/>
      <c r="J39" s="133"/>
      <c r="K39" s="133"/>
      <c r="L39" s="133"/>
      <c r="M39" s="133"/>
      <c r="N39" s="133"/>
      <c r="O39" s="133"/>
      <c r="P39" s="133"/>
      <c r="Q39" s="133"/>
      <c r="R39" s="133"/>
      <c r="S39" s="133"/>
      <c r="T39" s="133"/>
      <c r="U39" s="133"/>
      <c r="V39" s="133"/>
      <c r="W39" s="133"/>
      <c r="X39" s="133"/>
      <c r="Y39" s="133"/>
      <c r="Z39" s="133"/>
      <c r="AA39" s="133"/>
      <c r="AB39" s="133"/>
    </row>
    <row r="40" spans="1:28" x14ac:dyDescent="0.25">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row>
    <row r="41" spans="1:28" x14ac:dyDescent="0.25">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row>
    <row r="42" spans="1:28" x14ac:dyDescent="0.25">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row>
    <row r="43" spans="1:28" x14ac:dyDescent="0.25">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row>
    <row r="44" spans="1:28" x14ac:dyDescent="0.25">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row>
    <row r="45" spans="1:28" x14ac:dyDescent="0.25">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row>
    <row r="46" spans="1:28" x14ac:dyDescent="0.25">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row>
    <row r="47" spans="1:28" x14ac:dyDescent="0.25">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row>
  </sheetData>
  <mergeCells count="11">
    <mergeCell ref="B1:D1"/>
    <mergeCell ref="B2:D2"/>
    <mergeCell ref="B3:D4"/>
    <mergeCell ref="A5:B5"/>
    <mergeCell ref="A17:B17"/>
    <mergeCell ref="A23:B23"/>
    <mergeCell ref="A9:B9"/>
    <mergeCell ref="F6:H6"/>
    <mergeCell ref="F7:H7"/>
    <mergeCell ref="F8:H8"/>
    <mergeCell ref="F9:H9"/>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2020 RCA Youth Section Budget</vt:lpstr>
      <vt:lpstr>Section Budget Roll-up</vt:lpstr>
      <vt:lpstr>Event 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conqst70</dc:creator>
  <cp:lastModifiedBy>Todd Brechbill</cp:lastModifiedBy>
  <dcterms:created xsi:type="dcterms:W3CDTF">2017-10-25T14:36:48Z</dcterms:created>
  <dcterms:modified xsi:type="dcterms:W3CDTF">2019-07-22T18:40:31Z</dcterms:modified>
</cp:coreProperties>
</file>